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oan Repayment\"/>
    </mc:Choice>
  </mc:AlternateContent>
  <xr:revisionPtr revIDLastSave="0" documentId="13_ncr:1_{A97FC8C4-183B-430E-98AD-5306BE009CE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oan Calc" sheetId="5" r:id="rId1"/>
    <sheet name="Yr 1 Loans" sheetId="7" state="hidden" r:id="rId2"/>
    <sheet name="Yr 2 Loans" sheetId="10" state="hidden" r:id="rId3"/>
    <sheet name="Inputs" sheetId="8" state="hidden" r:id="rId4"/>
  </sheets>
  <externalReferences>
    <externalReference r:id="rId5"/>
  </externalReferences>
  <definedNames>
    <definedName name="Beginning_Balance">-FV(Interest_Rate/12,Payment_Number-1,-Monthly_Payment,Loan_Amount)</definedName>
    <definedName name="Ending_Balance">-FV(Interest_Rate/12,Payment_Number,-Monthly_Payment,Loan_Amount)</definedName>
    <definedName name="Header_Row">ROW('[1]Loan Calculator'!$A$15:$IV$15)</definedName>
    <definedName name="Interest">-IPMT(Interest_Rate/12,Payment_Number,Number_of_Payments,Loan_Amount)</definedName>
    <definedName name="Interest_Rate">'[1]Loan Calculator'!$E$5</definedName>
    <definedName name="Last_Row">IF(Values_Entered,Header_Row+Number_of_Payments,Header_Row)</definedName>
    <definedName name="Loan_Amount">'[1]Loan Calculator'!$E$4</definedName>
    <definedName name="Loan_Not_Paid">IF(Payment_Number&lt;=Number_of_Payments,1,0)</definedName>
    <definedName name="Loan_Start">'[1]Loan Calculator'!$E$7</definedName>
    <definedName name="Loan_Years">'[1]Loan Calculator'!$E$6</definedName>
    <definedName name="Monthly_Payment">-PMT(Interest_Rate/12,Number_of_Payments,Loan_Amount)</definedName>
    <definedName name="Number_of_Payments">'[1]Loan Calculator'!$E$10</definedName>
    <definedName name="Payment_Date">DATE(YEAR(Loan_Start),MONTH(Loan_Start)+Payment_Number,DAY(Loan_Start))</definedName>
    <definedName name="Payment_Number">ROW()-Header_Row</definedName>
    <definedName name="Principal">-PPMT(Interest_Rate/12,Payment_Number,Number_of_Payments,Loan_Amount)</definedName>
    <definedName name="_xlnm.Print_Area" localSheetId="0">'Loan Calc'!$A$1:$Z$30</definedName>
    <definedName name="_xlnm.Print_Area">#REF!</definedName>
    <definedName name="StartDates">'Loan Calc'!$A$38:$A$39</definedName>
    <definedName name="Total_Cost">'Yr 1 Loans'!$E$12</definedName>
    <definedName name="Total_Interest">'Yr 1 Loans'!$E$11</definedName>
    <definedName name="UNSUBINT">#REF!</definedName>
    <definedName name="Values_Entered">IF(Loan_Amount*Interest_Rate*Loan_Years*Loan_Start&gt;0,1,0)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5" i="5" l="1"/>
  <c r="AJ6" i="10" l="1"/>
  <c r="AJ10" i="10" s="1"/>
  <c r="AG16" i="10" s="1"/>
  <c r="AJ5" i="10"/>
  <c r="AB6" i="10"/>
  <c r="AB10" i="10" s="1"/>
  <c r="Y202" i="10" s="1"/>
  <c r="AB5" i="10"/>
  <c r="T6" i="10"/>
  <c r="T10" i="10" s="1"/>
  <c r="Q33" i="10" s="1"/>
  <c r="T5" i="10"/>
  <c r="AK6" i="7"/>
  <c r="AK10" i="7" s="1"/>
  <c r="AH158" i="7" s="1"/>
  <c r="AK5" i="7"/>
  <c r="AC6" i="7"/>
  <c r="AC10" i="7" s="1"/>
  <c r="Z354" i="7" s="1"/>
  <c r="AC5" i="7"/>
  <c r="AA1" i="7"/>
  <c r="AB2" i="7"/>
  <c r="K13" i="5" a="1"/>
  <c r="K13" i="5" s="1"/>
  <c r="M13" i="5" s="1"/>
  <c r="J13" i="5" a="1"/>
  <c r="J13" i="5" s="1"/>
  <c r="I13" i="5" a="1"/>
  <c r="I13" i="5" s="1"/>
  <c r="K11" i="5" a="1"/>
  <c r="K11" i="5" s="1"/>
  <c r="M11" i="5" s="1"/>
  <c r="J11" i="5" a="1"/>
  <c r="J11" i="5" s="1"/>
  <c r="I11" i="5" a="1"/>
  <c r="I11" i="5" s="1"/>
  <c r="K9" i="5" a="1"/>
  <c r="K9" i="5" s="1"/>
  <c r="M9" i="5" s="1"/>
  <c r="J9" i="5" a="1"/>
  <c r="J9" i="5" s="1"/>
  <c r="I9" i="5" a="1"/>
  <c r="I9" i="5" s="1"/>
  <c r="U6" i="7"/>
  <c r="U10" i="7" s="1"/>
  <c r="R359" i="7" s="1"/>
  <c r="S359" i="7" s="1"/>
  <c r="U5" i="7"/>
  <c r="AI2" i="10"/>
  <c r="AH1" i="10"/>
  <c r="AA2" i="10"/>
  <c r="Z1" i="10"/>
  <c r="S2" i="10"/>
  <c r="R1" i="10"/>
  <c r="AJ2" i="7"/>
  <c r="T2" i="7"/>
  <c r="AI1" i="7"/>
  <c r="S1" i="7"/>
  <c r="L6" i="10"/>
  <c r="L10" i="10" s="1"/>
  <c r="L5" i="10"/>
  <c r="K2" i="10"/>
  <c r="J1" i="10"/>
  <c r="D6" i="10"/>
  <c r="D10" i="10" s="1"/>
  <c r="A343" i="10" s="1"/>
  <c r="D5" i="10"/>
  <c r="C2" i="10"/>
  <c r="B1" i="10"/>
  <c r="K23" i="5" a="1"/>
  <c r="K23" i="5" s="1"/>
  <c r="M23" i="5" s="1"/>
  <c r="J23" i="5" a="1"/>
  <c r="J23" i="5" s="1"/>
  <c r="I23" i="5" a="1"/>
  <c r="I23" i="5" s="1"/>
  <c r="K21" i="5" a="1"/>
  <c r="K21" i="5" s="1"/>
  <c r="M21" i="5" s="1"/>
  <c r="J21" i="5" a="1"/>
  <c r="J21" i="5" s="1"/>
  <c r="I21" i="5" a="1"/>
  <c r="I21" i="5" s="1"/>
  <c r="K19" i="5" a="1"/>
  <c r="K19" i="5" s="1"/>
  <c r="M19" i="5" s="1"/>
  <c r="T7" i="10" s="1"/>
  <c r="J19" i="5" a="1"/>
  <c r="J19" i="5" s="1"/>
  <c r="I19" i="5" a="1"/>
  <c r="I19" i="5" s="1"/>
  <c r="K15" i="5" a="1"/>
  <c r="K15" i="5" s="1"/>
  <c r="M15" i="5" s="1"/>
  <c r="D7" i="10" s="1"/>
  <c r="J15" i="5" a="1"/>
  <c r="J15" i="5" s="1"/>
  <c r="I15" i="5" a="1"/>
  <c r="I15" i="5" s="1"/>
  <c r="K17" i="5" a="1"/>
  <c r="K17" i="5" s="1"/>
  <c r="M17" i="5" s="1"/>
  <c r="L7" i="10" s="1"/>
  <c r="J17" i="5" a="1"/>
  <c r="J17" i="5" s="1"/>
  <c r="I17" i="5" a="1"/>
  <c r="I17" i="5" s="1"/>
  <c r="K7" i="5" a="1"/>
  <c r="K7" i="5" s="1"/>
  <c r="M7" i="5" s="1"/>
  <c r="J7" i="5" a="1"/>
  <c r="J7" i="5" s="1"/>
  <c r="I7" i="5" a="1"/>
  <c r="I7" i="5" s="1"/>
  <c r="K5" i="5" a="1"/>
  <c r="K5" i="5" s="1"/>
  <c r="M5" i="5" s="1"/>
  <c r="J5" i="5" a="1"/>
  <c r="J5" i="5" s="1"/>
  <c r="I5" i="5" a="1"/>
  <c r="I5" i="5" s="1"/>
  <c r="M6" i="7"/>
  <c r="M10" i="7" s="1"/>
  <c r="J287" i="7" s="1"/>
  <c r="M5" i="7"/>
  <c r="K1" i="7"/>
  <c r="L2" i="7"/>
  <c r="D2" i="7"/>
  <c r="C1" i="7"/>
  <c r="E6" i="7"/>
  <c r="E10" i="7" s="1"/>
  <c r="E5" i="7"/>
  <c r="Q81" i="10"/>
  <c r="Q46" i="10"/>
  <c r="Q126" i="10"/>
  <c r="Q144" i="10"/>
  <c r="T144" i="10" s="1"/>
  <c r="Q168" i="10"/>
  <c r="Q256" i="10"/>
  <c r="Q272" i="10"/>
  <c r="S272" i="10" s="1"/>
  <c r="Q336" i="10"/>
  <c r="R336" i="10" s="1"/>
  <c r="Q337" i="10"/>
  <c r="V337" i="10" s="1"/>
  <c r="Q361" i="10"/>
  <c r="V361" i="10" s="1"/>
  <c r="AG18" i="10"/>
  <c r="AJ18" i="10" s="1"/>
  <c r="AG26" i="10"/>
  <c r="AM26" i="10" s="1"/>
  <c r="AG58" i="10"/>
  <c r="AK58" i="10" s="1"/>
  <c r="AG96" i="10"/>
  <c r="AK96" i="10" s="1"/>
  <c r="AG98" i="10"/>
  <c r="AI98" i="10" s="1"/>
  <c r="AG104" i="10"/>
  <c r="AI104" i="10" s="1"/>
  <c r="AG106" i="10"/>
  <c r="AM106" i="10" s="1"/>
  <c r="AG122" i="10"/>
  <c r="AL122" i="10" s="1"/>
  <c r="AG128" i="10"/>
  <c r="AH128" i="10" s="1"/>
  <c r="AG130" i="10"/>
  <c r="AH130" i="10" s="1"/>
  <c r="AG136" i="10"/>
  <c r="AK136" i="10" s="1"/>
  <c r="AG138" i="10"/>
  <c r="AH138" i="10" s="1"/>
  <c r="AG146" i="10"/>
  <c r="AI146" i="10" s="1"/>
  <c r="AG154" i="10"/>
  <c r="AG162" i="10"/>
  <c r="AG168" i="10"/>
  <c r="AJ168" i="10" s="1"/>
  <c r="AG170" i="10"/>
  <c r="AI170" i="10" s="1"/>
  <c r="AG178" i="10"/>
  <c r="AH178" i="10" s="1"/>
  <c r="AG184" i="10"/>
  <c r="AI184" i="10" s="1"/>
  <c r="AG23" i="10"/>
  <c r="AG25" i="10"/>
  <c r="AK25" i="10" s="1"/>
  <c r="AG33" i="10"/>
  <c r="AK33" i="10" s="1"/>
  <c r="AG41" i="10"/>
  <c r="AI41" i="10" s="1"/>
  <c r="AG47" i="10"/>
  <c r="AK47" i="10" s="1"/>
  <c r="AG49" i="10"/>
  <c r="AJ49" i="10" s="1"/>
  <c r="AG57" i="10"/>
  <c r="AI57" i="10" s="1"/>
  <c r="AG63" i="10"/>
  <c r="AJ63" i="10" s="1"/>
  <c r="AG65" i="10"/>
  <c r="AJ65" i="10" s="1"/>
  <c r="AG79" i="10"/>
  <c r="AH79" i="10" s="1"/>
  <c r="AG81" i="10"/>
  <c r="AK81" i="10" s="1"/>
  <c r="AG87" i="10"/>
  <c r="AG95" i="10"/>
  <c r="AH95" i="10" s="1"/>
  <c r="AG97" i="10"/>
  <c r="AL97" i="10" s="1"/>
  <c r="AG105" i="10"/>
  <c r="AI105" i="10" s="1"/>
  <c r="AG107" i="10"/>
  <c r="AH107" i="10" s="1"/>
  <c r="AG113" i="10"/>
  <c r="AI113" i="10" s="1"/>
  <c r="AG115" i="10"/>
  <c r="AI115" i="10" s="1"/>
  <c r="AG121" i="10"/>
  <c r="AL121" i="10" s="1"/>
  <c r="AG127" i="10"/>
  <c r="AG129" i="10"/>
  <c r="AH129" i="10" s="1"/>
  <c r="AG131" i="10"/>
  <c r="AK131" i="10" s="1"/>
  <c r="AG135" i="10"/>
  <c r="AM135" i="10" s="1"/>
  <c r="AG139" i="10"/>
  <c r="AG147" i="10"/>
  <c r="AI147" i="10" s="1"/>
  <c r="AG151" i="10"/>
  <c r="AJ151" i="10" s="1"/>
  <c r="AG153" i="10"/>
  <c r="AG155" i="10"/>
  <c r="AM155" i="10" s="1"/>
  <c r="AG159" i="10"/>
  <c r="AK159" i="10" s="1"/>
  <c r="AG161" i="10"/>
  <c r="AL161" i="10" s="1"/>
  <c r="AG171" i="10"/>
  <c r="AJ171" i="10" s="1"/>
  <c r="AG175" i="10"/>
  <c r="AK175" i="10" s="1"/>
  <c r="AG177" i="10"/>
  <c r="AM177" i="10" s="1"/>
  <c r="AG179" i="10"/>
  <c r="AG183" i="10"/>
  <c r="AL183" i="10" s="1"/>
  <c r="AG185" i="10"/>
  <c r="AI185" i="10" s="1"/>
  <c r="AG191" i="10"/>
  <c r="AH191" i="10" s="1"/>
  <c r="AG199" i="10"/>
  <c r="AG201" i="10"/>
  <c r="AK201" i="10" s="1"/>
  <c r="AG203" i="10"/>
  <c r="AL203" i="10" s="1"/>
  <c r="AG207" i="10"/>
  <c r="AJ207" i="10" s="1"/>
  <c r="AG211" i="10"/>
  <c r="AH211" i="10" s="1"/>
  <c r="AG215" i="10"/>
  <c r="AM215" i="10" s="1"/>
  <c r="AG219" i="10"/>
  <c r="AH219" i="10" s="1"/>
  <c r="AG225" i="10"/>
  <c r="AJ225" i="10" s="1"/>
  <c r="AG227" i="10"/>
  <c r="AI227" i="10" s="1"/>
  <c r="AG233" i="10"/>
  <c r="AG235" i="10"/>
  <c r="AK235" i="10" s="1"/>
  <c r="AG239" i="10"/>
  <c r="AG243" i="10"/>
  <c r="AH243" i="10" s="1"/>
  <c r="AG247" i="10"/>
  <c r="AJ247" i="10" s="1"/>
  <c r="AG255" i="10"/>
  <c r="AG257" i="10"/>
  <c r="AL257" i="10" s="1"/>
  <c r="AG259" i="10"/>
  <c r="AI259" i="10" s="1"/>
  <c r="AG263" i="10"/>
  <c r="AL263" i="10" s="1"/>
  <c r="AG267" i="10"/>
  <c r="AI267" i="10" s="1"/>
  <c r="AG271" i="10"/>
  <c r="AL271" i="10" s="1"/>
  <c r="AG275" i="10"/>
  <c r="AK275" i="10" s="1"/>
  <c r="AG281" i="10"/>
  <c r="AM281" i="10" s="1"/>
  <c r="AG283" i="10"/>
  <c r="AI283" i="10" s="1"/>
  <c r="AG287" i="10"/>
  <c r="AI287" i="10" s="1"/>
  <c r="AG291" i="10"/>
  <c r="AJ291" i="10" s="1"/>
  <c r="AG297" i="10"/>
  <c r="AK297" i="10" s="1"/>
  <c r="AG299" i="10"/>
  <c r="AI299" i="10" s="1"/>
  <c r="AG303" i="10"/>
  <c r="AG307" i="10"/>
  <c r="AI307" i="10" s="1"/>
  <c r="AG311" i="10"/>
  <c r="AK311" i="10" s="1"/>
  <c r="AG319" i="10"/>
  <c r="AG321" i="10"/>
  <c r="AG323" i="10"/>
  <c r="AJ323" i="10" s="1"/>
  <c r="AG327" i="10"/>
  <c r="AL327" i="10" s="1"/>
  <c r="AG329" i="10"/>
  <c r="AI329" i="10" s="1"/>
  <c r="AG335" i="10"/>
  <c r="AL335" i="10" s="1"/>
  <c r="AG343" i="10"/>
  <c r="AG345" i="10"/>
  <c r="AK345" i="10" s="1"/>
  <c r="AG347" i="10"/>
  <c r="AJ347" i="10" s="1"/>
  <c r="AG351" i="10"/>
  <c r="AH351" i="10" s="1"/>
  <c r="AG353" i="10"/>
  <c r="AK353" i="10" s="1"/>
  <c r="AG355" i="10"/>
  <c r="AL355" i="10" s="1"/>
  <c r="AG196" i="10"/>
  <c r="AM196" i="10" s="1"/>
  <c r="AG198" i="10"/>
  <c r="AG200" i="10"/>
  <c r="AM200" i="10" s="1"/>
  <c r="AG204" i="10"/>
  <c r="AJ204" i="10" s="1"/>
  <c r="AG206" i="10"/>
  <c r="AM206" i="10" s="1"/>
  <c r="AG212" i="10"/>
  <c r="AG214" i="10"/>
  <c r="AG222" i="10"/>
  <c r="AH222" i="10" s="1"/>
  <c r="AG224" i="10"/>
  <c r="AM224" i="10" s="1"/>
  <c r="AG228" i="10"/>
  <c r="AM228" i="10" s="1"/>
  <c r="AG232" i="10"/>
  <c r="AH232" i="10" s="1"/>
  <c r="AG236" i="10"/>
  <c r="AJ236" i="10" s="1"/>
  <c r="AG238" i="10"/>
  <c r="AG244" i="10"/>
  <c r="AH244" i="10" s="1"/>
  <c r="AG248" i="10"/>
  <c r="AL248" i="10" s="1"/>
  <c r="AG254" i="10"/>
  <c r="AK254" i="10" s="1"/>
  <c r="AG256" i="10"/>
  <c r="AI256" i="10" s="1"/>
  <c r="AG260" i="10"/>
  <c r="AJ260" i="10" s="1"/>
  <c r="AG262" i="10"/>
  <c r="AM262" i="10" s="1"/>
  <c r="AG264" i="10"/>
  <c r="AK264" i="10" s="1"/>
  <c r="AG268" i="10"/>
  <c r="AJ268" i="10" s="1"/>
  <c r="AG276" i="10"/>
  <c r="AG278" i="10"/>
  <c r="AL278" i="10" s="1"/>
  <c r="AG280" i="10"/>
  <c r="AI280" i="10" s="1"/>
  <c r="AG284" i="10"/>
  <c r="AK284" i="10" s="1"/>
  <c r="AG286" i="10"/>
  <c r="AL286" i="10" s="1"/>
  <c r="AG288" i="10"/>
  <c r="AM288" i="10" s="1"/>
  <c r="AG292" i="10"/>
  <c r="AG300" i="10"/>
  <c r="AI300" i="10" s="1"/>
  <c r="AG302" i="10"/>
  <c r="AL302" i="10" s="1"/>
  <c r="AG304" i="10"/>
  <c r="AM304" i="10" s="1"/>
  <c r="AG308" i="10"/>
  <c r="AK308" i="10" s="1"/>
  <c r="AG310" i="10"/>
  <c r="AH310" i="10" s="1"/>
  <c r="AG312" i="10"/>
  <c r="AG318" i="10"/>
  <c r="AK318" i="10" s="1"/>
  <c r="AG324" i="10"/>
  <c r="AG326" i="10"/>
  <c r="AK326" i="10" s="1"/>
  <c r="AG328" i="10"/>
  <c r="AH328" i="10" s="1"/>
  <c r="AG330" i="10"/>
  <c r="AJ330" i="10" s="1"/>
  <c r="AG332" i="10"/>
  <c r="AG336" i="10"/>
  <c r="AG338" i="10"/>
  <c r="AG342" i="10"/>
  <c r="AM342" i="10" s="1"/>
  <c r="AG344" i="10"/>
  <c r="AI344" i="10" s="1"/>
  <c r="AG346" i="10"/>
  <c r="AJ346" i="10" s="1"/>
  <c r="AG348" i="10"/>
  <c r="AI348" i="10" s="1"/>
  <c r="AG352" i="10"/>
  <c r="AG354" i="10"/>
  <c r="AI354" i="10" s="1"/>
  <c r="AG356" i="10"/>
  <c r="AG360" i="10"/>
  <c r="AM360" i="10" s="1"/>
  <c r="AG362" i="10"/>
  <c r="AM362" i="10" s="1"/>
  <c r="AG364" i="10"/>
  <c r="AL364" i="10" s="1"/>
  <c r="AG357" i="10"/>
  <c r="AK357" i="10" s="1"/>
  <c r="AG359" i="10"/>
  <c r="AG361" i="10"/>
  <c r="AL361" i="10" s="1"/>
  <c r="AG363" i="10"/>
  <c r="AM363" i="10" s="1"/>
  <c r="AG365" i="10"/>
  <c r="AK365" i="10" s="1"/>
  <c r="Z346" i="7"/>
  <c r="AD346" i="7" s="1"/>
  <c r="Z338" i="7"/>
  <c r="AD338" i="7" s="1"/>
  <c r="Z330" i="7"/>
  <c r="AB330" i="7" s="1"/>
  <c r="Z314" i="7"/>
  <c r="AA314" i="7" s="1"/>
  <c r="Z306" i="7"/>
  <c r="AC306" i="7" s="1"/>
  <c r="Z298" i="7"/>
  <c r="Z284" i="7"/>
  <c r="AE284" i="7" s="1"/>
  <c r="Z268" i="7"/>
  <c r="AF268" i="7" s="1"/>
  <c r="Z260" i="7"/>
  <c r="AF260" i="7" s="1"/>
  <c r="Z256" i="7"/>
  <c r="AE256" i="7" s="1"/>
  <c r="Z252" i="7"/>
  <c r="AD252" i="7" s="1"/>
  <c r="Z244" i="7"/>
  <c r="AB244" i="7" s="1"/>
  <c r="Z240" i="7"/>
  <c r="Z236" i="7"/>
  <c r="AB236" i="7" s="1"/>
  <c r="Z224" i="7"/>
  <c r="AC224" i="7" s="1"/>
  <c r="Z220" i="7"/>
  <c r="Z214" i="7"/>
  <c r="AF214" i="7" s="1"/>
  <c r="Z210" i="7"/>
  <c r="AB210" i="7" s="1"/>
  <c r="Z206" i="7"/>
  <c r="AF206" i="7" s="1"/>
  <c r="Z198" i="7"/>
  <c r="AE198" i="7" s="1"/>
  <c r="Z194" i="7"/>
  <c r="AC194" i="7" s="1"/>
  <c r="Z182" i="7"/>
  <c r="AD182" i="7" s="1"/>
  <c r="Z178" i="7"/>
  <c r="AC178" i="7" s="1"/>
  <c r="Z174" i="7"/>
  <c r="AC174" i="7" s="1"/>
  <c r="Z166" i="7"/>
  <c r="AE166" i="7" s="1"/>
  <c r="Z162" i="7"/>
  <c r="AE162" i="7" s="1"/>
  <c r="Z158" i="7"/>
  <c r="Z150" i="7"/>
  <c r="Z142" i="7"/>
  <c r="AE142" i="7" s="1"/>
  <c r="Z132" i="7"/>
  <c r="AA132" i="7" s="1"/>
  <c r="Z128" i="7"/>
  <c r="AF128" i="7" s="1"/>
  <c r="Z120" i="7"/>
  <c r="AA120" i="7" s="1"/>
  <c r="Z116" i="7"/>
  <c r="Z112" i="7"/>
  <c r="Z104" i="7"/>
  <c r="AD104" i="7" s="1"/>
  <c r="Z96" i="7"/>
  <c r="AE96" i="7" s="1"/>
  <c r="Z88" i="7"/>
  <c r="AD88" i="7" s="1"/>
  <c r="Z84" i="7"/>
  <c r="AA84" i="7" s="1"/>
  <c r="Z80" i="7"/>
  <c r="AC80" i="7" s="1"/>
  <c r="Z72" i="7"/>
  <c r="AF72" i="7" s="1"/>
  <c r="Z68" i="7"/>
  <c r="AF68" i="7" s="1"/>
  <c r="Z64" i="7"/>
  <c r="AD64" i="7" s="1"/>
  <c r="Z52" i="7"/>
  <c r="Z48" i="7"/>
  <c r="AD48" i="7" s="1"/>
  <c r="Z40" i="7"/>
  <c r="AA40" i="7" s="1"/>
  <c r="Z36" i="7"/>
  <c r="AA36" i="7" s="1"/>
  <c r="Z32" i="7"/>
  <c r="AB32" i="7" s="1"/>
  <c r="Z24" i="7"/>
  <c r="Z20" i="7"/>
  <c r="AD20" i="7" s="1"/>
  <c r="Z361" i="7"/>
  <c r="AE361" i="7" s="1"/>
  <c r="Z359" i="7"/>
  <c r="AE359" i="7" s="1"/>
  <c r="Z355" i="7"/>
  <c r="AC355" i="7" s="1"/>
  <c r="Z351" i="7"/>
  <c r="AE351" i="7" s="1"/>
  <c r="Z347" i="7"/>
  <c r="AA347" i="7" s="1"/>
  <c r="Z341" i="7"/>
  <c r="Z339" i="7"/>
  <c r="AF339" i="7" s="1"/>
  <c r="Z331" i="7"/>
  <c r="AE331" i="7" s="1"/>
  <c r="Z329" i="7"/>
  <c r="AD329" i="7" s="1"/>
  <c r="Z325" i="7"/>
  <c r="AE325" i="7" s="1"/>
  <c r="Z321" i="7"/>
  <c r="Z317" i="7"/>
  <c r="AA317" i="7" s="1"/>
  <c r="Z315" i="7"/>
  <c r="AE315" i="7" s="1"/>
  <c r="Z309" i="7"/>
  <c r="Z305" i="7"/>
  <c r="AD305" i="7" s="1"/>
  <c r="Z299" i="7"/>
  <c r="AF299" i="7" s="1"/>
  <c r="Z297" i="7"/>
  <c r="AB297" i="7" s="1"/>
  <c r="Z293" i="7"/>
  <c r="Z291" i="7"/>
  <c r="Z287" i="7"/>
  <c r="Z285" i="7"/>
  <c r="AE285" i="7" s="1"/>
  <c r="Z277" i="7"/>
  <c r="AE277" i="7" s="1"/>
  <c r="Z275" i="7"/>
  <c r="AD275" i="7" s="1"/>
  <c r="Z269" i="7"/>
  <c r="AF269" i="7" s="1"/>
  <c r="Z265" i="7"/>
  <c r="AB265" i="7" s="1"/>
  <c r="Z263" i="7"/>
  <c r="AE263" i="7" s="1"/>
  <c r="Z259" i="7"/>
  <c r="Z253" i="7"/>
  <c r="AC253" i="7" s="1"/>
  <c r="Z251" i="7"/>
  <c r="Z249" i="7"/>
  <c r="AC249" i="7" s="1"/>
  <c r="Z243" i="7"/>
  <c r="AF243" i="7" s="1"/>
  <c r="Z241" i="7"/>
  <c r="AF241" i="7" s="1"/>
  <c r="Z237" i="7"/>
  <c r="AB237" i="7" s="1"/>
  <c r="Z233" i="7"/>
  <c r="Z229" i="7"/>
  <c r="AC229" i="7" s="1"/>
  <c r="Z227" i="7"/>
  <c r="Z221" i="7"/>
  <c r="AA221" i="7" s="1"/>
  <c r="Z219" i="7"/>
  <c r="AA219" i="7" s="1"/>
  <c r="Z217" i="7"/>
  <c r="AA217" i="7" s="1"/>
  <c r="Z213" i="7"/>
  <c r="AD213" i="7" s="1"/>
  <c r="Z211" i="7"/>
  <c r="AA211" i="7" s="1"/>
  <c r="Z207" i="7"/>
  <c r="AC207" i="7" s="1"/>
  <c r="Z203" i="7"/>
  <c r="AE203" i="7" s="1"/>
  <c r="Z199" i="7"/>
  <c r="AA199" i="7" s="1"/>
  <c r="Z197" i="7"/>
  <c r="AD197" i="7" s="1"/>
  <c r="Z191" i="7"/>
  <c r="AF191" i="7" s="1"/>
  <c r="Z189" i="7"/>
  <c r="AC189" i="7" s="1"/>
  <c r="Z187" i="7"/>
  <c r="AE187" i="7" s="1"/>
  <c r="Z181" i="7"/>
  <c r="AD181" i="7" s="1"/>
  <c r="Z179" i="7"/>
  <c r="AA179" i="7" s="1"/>
  <c r="Z175" i="7"/>
  <c r="AA175" i="7" s="1"/>
  <c r="Z171" i="7"/>
  <c r="AE171" i="7" s="1"/>
  <c r="Z167" i="7"/>
  <c r="Z165" i="7"/>
  <c r="AC165" i="7" s="1"/>
  <c r="Z159" i="7"/>
  <c r="AC159" i="7" s="1"/>
  <c r="Z157" i="7"/>
  <c r="AE157" i="7" s="1"/>
  <c r="Z151" i="7"/>
  <c r="AB151" i="7" s="1"/>
  <c r="Z149" i="7"/>
  <c r="AC149" i="7" s="1"/>
  <c r="Z147" i="7"/>
  <c r="AE147" i="7" s="1"/>
  <c r="Z143" i="7"/>
  <c r="AB143" i="7" s="1"/>
  <c r="Z139" i="7"/>
  <c r="AC139" i="7" s="1"/>
  <c r="Z137" i="7"/>
  <c r="Z131" i="7"/>
  <c r="AA131" i="7" s="1"/>
  <c r="Z129" i="7"/>
  <c r="AA129" i="7" s="1"/>
  <c r="Z127" i="7"/>
  <c r="AC127" i="7" s="1"/>
  <c r="Z121" i="7"/>
  <c r="AA121" i="7" s="1"/>
  <c r="Z119" i="7"/>
  <c r="AF119" i="7" s="1"/>
  <c r="Z115" i="7"/>
  <c r="AF115" i="7" s="1"/>
  <c r="Z111" i="7"/>
  <c r="AA111" i="7" s="1"/>
  <c r="Z107" i="7"/>
  <c r="AA107" i="7" s="1"/>
  <c r="Z105" i="7"/>
  <c r="AC105" i="7" s="1"/>
  <c r="Z99" i="7"/>
  <c r="AA99" i="7" s="1"/>
  <c r="Z97" i="7"/>
  <c r="AD97" i="7" s="1"/>
  <c r="Z95" i="7"/>
  <c r="AD95" i="7" s="1"/>
  <c r="Z89" i="7"/>
  <c r="AF89" i="7" s="1"/>
  <c r="Z87" i="7"/>
  <c r="Z83" i="7"/>
  <c r="AA83" i="7" s="1"/>
  <c r="Z79" i="7"/>
  <c r="AA79" i="7" s="1"/>
  <c r="Z75" i="7"/>
  <c r="AA75" i="7" s="1"/>
  <c r="Z73" i="7"/>
  <c r="AA73" i="7" s="1"/>
  <c r="Z69" i="7"/>
  <c r="AA69" i="7" s="1"/>
  <c r="Z67" i="7"/>
  <c r="Z65" i="7"/>
  <c r="Z61" i="7"/>
  <c r="AA61" i="7" s="1"/>
  <c r="Z59" i="7"/>
  <c r="AD59" i="7" s="1"/>
  <c r="Z57" i="7"/>
  <c r="AD57" i="7" s="1"/>
  <c r="Z53" i="7"/>
  <c r="AE53" i="7" s="1"/>
  <c r="Z51" i="7"/>
  <c r="AA51" i="7" s="1"/>
  <c r="Z49" i="7"/>
  <c r="AA49" i="7" s="1"/>
  <c r="Z45" i="7"/>
  <c r="AF45" i="7" s="1"/>
  <c r="Z43" i="7"/>
  <c r="AF43" i="7" s="1"/>
  <c r="Z41" i="7"/>
  <c r="Z37" i="7"/>
  <c r="AC37" i="7" s="1"/>
  <c r="Z35" i="7"/>
  <c r="AA35" i="7" s="1"/>
  <c r="Z33" i="7"/>
  <c r="AA33" i="7" s="1"/>
  <c r="Z29" i="7"/>
  <c r="AD29" i="7" s="1"/>
  <c r="Z27" i="7"/>
  <c r="AB27" i="7" s="1"/>
  <c r="Z25" i="7"/>
  <c r="Z21" i="7"/>
  <c r="AA21" i="7" s="1"/>
  <c r="Z19" i="7"/>
  <c r="AF19" i="7" s="1"/>
  <c r="AB206" i="7"/>
  <c r="AD33" i="7"/>
  <c r="AD121" i="7"/>
  <c r="AD137" i="7"/>
  <c r="AA197" i="7"/>
  <c r="AE233" i="7"/>
  <c r="AE249" i="7"/>
  <c r="AD249" i="7"/>
  <c r="AC317" i="7"/>
  <c r="AD317" i="7"/>
  <c r="AC142" i="7"/>
  <c r="AD142" i="7"/>
  <c r="AE306" i="7"/>
  <c r="AD306" i="7"/>
  <c r="AA306" i="7"/>
  <c r="AF306" i="7"/>
  <c r="AB306" i="7"/>
  <c r="AC354" i="7"/>
  <c r="AE354" i="7"/>
  <c r="AD354" i="7"/>
  <c r="AA354" i="7"/>
  <c r="AF354" i="7"/>
  <c r="AB354" i="7"/>
  <c r="AD79" i="7"/>
  <c r="AC95" i="7"/>
  <c r="AE107" i="7"/>
  <c r="AD107" i="7"/>
  <c r="AF179" i="7"/>
  <c r="AC191" i="7"/>
  <c r="AE207" i="7"/>
  <c r="AD207" i="7"/>
  <c r="AE219" i="7"/>
  <c r="AA263" i="7"/>
  <c r="AB263" i="7"/>
  <c r="AF275" i="7"/>
  <c r="AB347" i="7"/>
  <c r="AE88" i="7"/>
  <c r="AE224" i="7"/>
  <c r="AC268" i="7"/>
  <c r="AD268" i="7"/>
  <c r="AL224" i="10"/>
  <c r="AJ224" i="10"/>
  <c r="AJ228" i="10"/>
  <c r="AL236" i="10"/>
  <c r="AL267" i="10"/>
  <c r="AJ267" i="10"/>
  <c r="AL288" i="10"/>
  <c r="AJ288" i="10"/>
  <c r="AL312" i="10"/>
  <c r="AJ312" i="10"/>
  <c r="AL348" i="10"/>
  <c r="AJ348" i="10"/>
  <c r="AL139" i="10"/>
  <c r="AJ139" i="10"/>
  <c r="AL330" i="10"/>
  <c r="B155" i="7"/>
  <c r="AM138" i="10"/>
  <c r="AM185" i="10"/>
  <c r="AH185" i="10"/>
  <c r="AH225" i="10"/>
  <c r="AM225" i="10"/>
  <c r="AK225" i="10"/>
  <c r="AH200" i="10"/>
  <c r="AM212" i="10"/>
  <c r="AI224" i="10"/>
  <c r="AH224" i="10"/>
  <c r="AI264" i="10"/>
  <c r="AK268" i="10"/>
  <c r="AH276" i="10"/>
  <c r="AH288" i="10"/>
  <c r="AK288" i="10"/>
  <c r="AI288" i="10"/>
  <c r="AH312" i="10"/>
  <c r="AM312" i="10"/>
  <c r="AK312" i="10"/>
  <c r="AI312" i="10"/>
  <c r="AM307" i="10"/>
  <c r="AM311" i="10"/>
  <c r="AH330" i="10"/>
  <c r="AI330" i="10"/>
  <c r="AM319" i="10"/>
  <c r="AH335" i="10"/>
  <c r="AI347" i="10"/>
  <c r="AH347" i="10"/>
  <c r="AK360" i="10"/>
  <c r="U361" i="10"/>
  <c r="AH47" i="10"/>
  <c r="AH63" i="10"/>
  <c r="AH104" i="10"/>
  <c r="AH168" i="10"/>
  <c r="AM168" i="10"/>
  <c r="AK168" i="10"/>
  <c r="AM139" i="10"/>
  <c r="AM151" i="10"/>
  <c r="AK151" i="10"/>
  <c r="AM199" i="10"/>
  <c r="AK199" i="10"/>
  <c r="AH203" i="10"/>
  <c r="AK198" i="10"/>
  <c r="AH198" i="10"/>
  <c r="AK259" i="10"/>
  <c r="AM263" i="10"/>
  <c r="AM267" i="10"/>
  <c r="AK267" i="10"/>
  <c r="AM271" i="10"/>
  <c r="AI271" i="10"/>
  <c r="AH271" i="10"/>
  <c r="AH324" i="10"/>
  <c r="AH332" i="10"/>
  <c r="AH348" i="10"/>
  <c r="AM348" i="10"/>
  <c r="AK348" i="10"/>
  <c r="AI362" i="10"/>
  <c r="AJ115" i="10"/>
  <c r="AJ113" i="10"/>
  <c r="AJ33" i="10"/>
  <c r="AJ16" i="10"/>
  <c r="AJ95" i="10"/>
  <c r="AJ130" i="10"/>
  <c r="AL16" i="10"/>
  <c r="AK23" i="10"/>
  <c r="AF33" i="7"/>
  <c r="AB35" i="7"/>
  <c r="AF35" i="7"/>
  <c r="AL33" i="10"/>
  <c r="AI33" i="10"/>
  <c r="AM33" i="10"/>
  <c r="AF40" i="7"/>
  <c r="AB45" i="7"/>
  <c r="AL47" i="10"/>
  <c r="AB52" i="7"/>
  <c r="AK63" i="10"/>
  <c r="AI63" i="10"/>
  <c r="AM63" i="10"/>
  <c r="AB79" i="7"/>
  <c r="AF79" i="7"/>
  <c r="AL95" i="10"/>
  <c r="AK95" i="10"/>
  <c r="AI95" i="10"/>
  <c r="AM95" i="10"/>
  <c r="AI96" i="10"/>
  <c r="AM97" i="10"/>
  <c r="AF105" i="7"/>
  <c r="AB107" i="7"/>
  <c r="AF107" i="7"/>
  <c r="AL104" i="10"/>
  <c r="AK104" i="10"/>
  <c r="AK113" i="10"/>
  <c r="AK115" i="10"/>
  <c r="AB121" i="7"/>
  <c r="AF121" i="7"/>
  <c r="AK121" i="10"/>
  <c r="AI121" i="10"/>
  <c r="AM121" i="10"/>
  <c r="AF131" i="7"/>
  <c r="AB132" i="7"/>
  <c r="AI127" i="10"/>
  <c r="AI138" i="10" l="1"/>
  <c r="AK138" i="10"/>
  <c r="AG90" i="10"/>
  <c r="AI90" i="10" s="1"/>
  <c r="AG88" i="10"/>
  <c r="AG82" i="10"/>
  <c r="AJ82" i="10" s="1"/>
  <c r="AK271" i="10"/>
  <c r="AK248" i="10"/>
  <c r="AJ310" i="10"/>
  <c r="AG66" i="10"/>
  <c r="AH66" i="10" s="1"/>
  <c r="AG64" i="10"/>
  <c r="AK64" i="10" s="1"/>
  <c r="AI97" i="10"/>
  <c r="AH121" i="10"/>
  <c r="AL235" i="10"/>
  <c r="AK291" i="10"/>
  <c r="AJ227" i="10"/>
  <c r="AG56" i="10"/>
  <c r="AG50" i="10"/>
  <c r="AJ50" i="10" s="1"/>
  <c r="AJ235" i="10"/>
  <c r="AJ178" i="10"/>
  <c r="AG42" i="10"/>
  <c r="AJ121" i="10"/>
  <c r="AJ138" i="10"/>
  <c r="AG34" i="10"/>
  <c r="AI34" i="10" s="1"/>
  <c r="AH33" i="10"/>
  <c r="AL138" i="10"/>
  <c r="AM248" i="10"/>
  <c r="AJ97" i="10"/>
  <c r="AL227" i="10"/>
  <c r="AH227" i="10"/>
  <c r="AG24" i="10"/>
  <c r="AF251" i="7"/>
  <c r="AD251" i="7"/>
  <c r="AJ161" i="10"/>
  <c r="AK161" i="10"/>
  <c r="AI355" i="10"/>
  <c r="AA67" i="7"/>
  <c r="AB67" i="7"/>
  <c r="AF67" i="7"/>
  <c r="AB233" i="7"/>
  <c r="AA233" i="7"/>
  <c r="AC233" i="7"/>
  <c r="AJ292" i="10"/>
  <c r="AK292" i="10"/>
  <c r="AB167" i="7"/>
  <c r="AC167" i="7"/>
  <c r="AD206" i="7"/>
  <c r="AL129" i="10"/>
  <c r="AM104" i="10"/>
  <c r="AK97" i="10"/>
  <c r="AL88" i="10"/>
  <c r="AI42" i="10"/>
  <c r="AK18" i="10"/>
  <c r="AJ104" i="10"/>
  <c r="AH267" i="10"/>
  <c r="AH97" i="10"/>
  <c r="W361" i="10"/>
  <c r="AH291" i="10"/>
  <c r="AL310" i="10"/>
  <c r="AJ175" i="10"/>
  <c r="AJ185" i="10"/>
  <c r="AC263" i="7"/>
  <c r="AB142" i="7"/>
  <c r="AK128" i="10"/>
  <c r="AI310" i="10"/>
  <c r="AK203" i="10"/>
  <c r="AI168" i="10"/>
  <c r="AM327" i="10"/>
  <c r="AI291" i="10"/>
  <c r="AL151" i="10"/>
  <c r="AL291" i="10"/>
  <c r="AJ284" i="10"/>
  <c r="AL185" i="10"/>
  <c r="AC104" i="7"/>
  <c r="AA142" i="7"/>
  <c r="AF142" i="7"/>
  <c r="AG358" i="10"/>
  <c r="AG340" i="10"/>
  <c r="AK340" i="10" s="1"/>
  <c r="AG320" i="10"/>
  <c r="AK320" i="10" s="1"/>
  <c r="AG296" i="10"/>
  <c r="AG270" i="10"/>
  <c r="AH270" i="10" s="1"/>
  <c r="AG246" i="10"/>
  <c r="AG220" i="10"/>
  <c r="AG190" i="10"/>
  <c r="AK190" i="10" s="1"/>
  <c r="AG331" i="10"/>
  <c r="AG305" i="10"/>
  <c r="AI305" i="10" s="1"/>
  <c r="AG279" i="10"/>
  <c r="AG249" i="10"/>
  <c r="AG223" i="10"/>
  <c r="AG195" i="10"/>
  <c r="AK195" i="10" s="1"/>
  <c r="AG163" i="10"/>
  <c r="AH163" i="10" s="1"/>
  <c r="AG137" i="10"/>
  <c r="AI137" i="10" s="1"/>
  <c r="AG111" i="10"/>
  <c r="AL111" i="10" s="1"/>
  <c r="AG73" i="10"/>
  <c r="AI73" i="10" s="1"/>
  <c r="AG31" i="10"/>
  <c r="AG160" i="10"/>
  <c r="AG120" i="10"/>
  <c r="AK120" i="10" s="1"/>
  <c r="AG72" i="10"/>
  <c r="AM72" i="10" s="1"/>
  <c r="AG32" i="10"/>
  <c r="Q318" i="10"/>
  <c r="T318" i="10" s="1"/>
  <c r="Q307" i="10"/>
  <c r="V307" i="10" s="1"/>
  <c r="AD263" i="7"/>
  <c r="Q334" i="10"/>
  <c r="W334" i="10" s="1"/>
  <c r="Q40" i="10"/>
  <c r="AF84" i="7"/>
  <c r="AH292" i="10"/>
  <c r="AF139" i="7"/>
  <c r="AF132" i="7"/>
  <c r="AH355" i="10"/>
  <c r="AI292" i="10"/>
  <c r="AI268" i="10"/>
  <c r="AI161" i="10"/>
  <c r="AL292" i="10"/>
  <c r="AL268" i="10"/>
  <c r="AD347" i="7"/>
  <c r="AA167" i="7"/>
  <c r="AE221" i="7"/>
  <c r="AM65" i="10"/>
  <c r="AJ107" i="10"/>
  <c r="AM219" i="10"/>
  <c r="AM292" i="10"/>
  <c r="AM268" i="10"/>
  <c r="AM161" i="10"/>
  <c r="AE132" i="7"/>
  <c r="AC347" i="7"/>
  <c r="AC251" i="7"/>
  <c r="AE167" i="7"/>
  <c r="AC197" i="7"/>
  <c r="AE347" i="7"/>
  <c r="AA182" i="7"/>
  <c r="AI65" i="10"/>
  <c r="AB84" i="7"/>
  <c r="AK65" i="10"/>
  <c r="AB37" i="7"/>
  <c r="AI247" i="10"/>
  <c r="AA139" i="7"/>
  <c r="AC59" i="7"/>
  <c r="AE182" i="7"/>
  <c r="AL107" i="10"/>
  <c r="AF83" i="7"/>
  <c r="AL65" i="10"/>
  <c r="AF59" i="7"/>
  <c r="AK247" i="10"/>
  <c r="AL247" i="10"/>
  <c r="AB139" i="7"/>
  <c r="AE59" i="7"/>
  <c r="AH268" i="10"/>
  <c r="AF111" i="7"/>
  <c r="AB83" i="7"/>
  <c r="AB59" i="7"/>
  <c r="AM247" i="10"/>
  <c r="AH65" i="10"/>
  <c r="AJ355" i="10"/>
  <c r="AF347" i="7"/>
  <c r="AD139" i="7"/>
  <c r="AF37" i="7"/>
  <c r="AB111" i="7"/>
  <c r="AH247" i="10"/>
  <c r="AM244" i="10"/>
  <c r="AH161" i="10"/>
  <c r="AC111" i="7"/>
  <c r="AC221" i="7"/>
  <c r="AH106" i="10"/>
  <c r="AB96" i="7"/>
  <c r="AK310" i="10"/>
  <c r="AK262" i="10"/>
  <c r="AH215" i="10"/>
  <c r="AI311" i="10"/>
  <c r="AJ311" i="10"/>
  <c r="AF95" i="7"/>
  <c r="AJ106" i="10"/>
  <c r="AM310" i="10"/>
  <c r="AL311" i="10"/>
  <c r="AK335" i="10"/>
  <c r="AM335" i="10"/>
  <c r="AJ335" i="10"/>
  <c r="AI139" i="10"/>
  <c r="AH139" i="10"/>
  <c r="AK139" i="10"/>
  <c r="AK106" i="10"/>
  <c r="AI335" i="10"/>
  <c r="AH311" i="10"/>
  <c r="AM163" i="10"/>
  <c r="AL163" i="10"/>
  <c r="AI163" i="10"/>
  <c r="AH72" i="10"/>
  <c r="AL72" i="10"/>
  <c r="AI72" i="10"/>
  <c r="AI106" i="10"/>
  <c r="AF291" i="7"/>
  <c r="AA291" i="7"/>
  <c r="AC291" i="7"/>
  <c r="AD291" i="7"/>
  <c r="AA48" i="7"/>
  <c r="AC48" i="7"/>
  <c r="AE244" i="7"/>
  <c r="AC244" i="7"/>
  <c r="AK332" i="10"/>
  <c r="AL332" i="10"/>
  <c r="AJ332" i="10"/>
  <c r="AM332" i="10"/>
  <c r="AI332" i="10"/>
  <c r="AM191" i="10"/>
  <c r="AF244" i="7"/>
  <c r="AD25" i="7"/>
  <c r="AB25" i="7"/>
  <c r="AF25" i="7"/>
  <c r="AC67" i="7"/>
  <c r="AE67" i="7"/>
  <c r="AA95" i="7"/>
  <c r="AB95" i="7"/>
  <c r="AD244" i="7"/>
  <c r="AL106" i="10"/>
  <c r="AK362" i="10"/>
  <c r="AL63" i="10"/>
  <c r="AB57" i="7"/>
  <c r="AH362" i="10"/>
  <c r="AK283" i="10"/>
  <c r="AM227" i="10"/>
  <c r="AM203" i="10"/>
  <c r="AH136" i="10"/>
  <c r="AH18" i="10"/>
  <c r="AM355" i="10"/>
  <c r="AM330" i="10"/>
  <c r="AM284" i="10"/>
  <c r="AI248" i="10"/>
  <c r="AI225" i="10"/>
  <c r="AK185" i="10"/>
  <c r="AL225" i="10"/>
  <c r="AA268" i="7"/>
  <c r="AD224" i="7"/>
  <c r="AD219" i="7"/>
  <c r="AE179" i="7"/>
  <c r="AD111" i="7"/>
  <c r="AA249" i="7"/>
  <c r="AB197" i="7"/>
  <c r="AB191" i="7"/>
  <c r="AG240" i="10"/>
  <c r="AJ240" i="10" s="1"/>
  <c r="AG216" i="10"/>
  <c r="AH216" i="10" s="1"/>
  <c r="AG192" i="10"/>
  <c r="AM192" i="10" s="1"/>
  <c r="AG339" i="10"/>
  <c r="AI339" i="10" s="1"/>
  <c r="AG313" i="10"/>
  <c r="AG289" i="10"/>
  <c r="AG265" i="10"/>
  <c r="AH265" i="10" s="1"/>
  <c r="AG241" i="10"/>
  <c r="AH241" i="10" s="1"/>
  <c r="AG217" i="10"/>
  <c r="AI217" i="10" s="1"/>
  <c r="AG193" i="10"/>
  <c r="AI193" i="10" s="1"/>
  <c r="AG169" i="10"/>
  <c r="AG143" i="10"/>
  <c r="AK143" i="10" s="1"/>
  <c r="AG119" i="10"/>
  <c r="AG89" i="10"/>
  <c r="AI89" i="10" s="1"/>
  <c r="AG55" i="10"/>
  <c r="AM55" i="10" s="1"/>
  <c r="AG17" i="10"/>
  <c r="AG152" i="10"/>
  <c r="AM152" i="10" s="1"/>
  <c r="AG114" i="10"/>
  <c r="AI114" i="10" s="1"/>
  <c r="AG74" i="10"/>
  <c r="AG40" i="10"/>
  <c r="Q347" i="10"/>
  <c r="V347" i="10" s="1"/>
  <c r="Q174" i="10"/>
  <c r="T174" i="10" s="1"/>
  <c r="Q283" i="10"/>
  <c r="AB179" i="7"/>
  <c r="AF207" i="7"/>
  <c r="AA206" i="7"/>
  <c r="AF57" i="7"/>
  <c r="AM222" i="10"/>
  <c r="AI235" i="10"/>
  <c r="AK355" i="10"/>
  <c r="AK330" i="10"/>
  <c r="AH248" i="10"/>
  <c r="AK224" i="10"/>
  <c r="AJ248" i="10"/>
  <c r="AC284" i="7"/>
  <c r="AB359" i="7"/>
  <c r="AD179" i="7"/>
  <c r="AC75" i="7"/>
  <c r="AE206" i="7"/>
  <c r="AF219" i="7"/>
  <c r="AB219" i="7"/>
  <c r="Q353" i="10"/>
  <c r="R353" i="10" s="1"/>
  <c r="Q208" i="10"/>
  <c r="W208" i="10" s="1"/>
  <c r="Q305" i="10"/>
  <c r="U305" i="10" s="1"/>
  <c r="AD191" i="7"/>
  <c r="AD167" i="7"/>
  <c r="AE139" i="7"/>
  <c r="AE83" i="7"/>
  <c r="AC182" i="7"/>
  <c r="AF249" i="7"/>
  <c r="AD221" i="7"/>
  <c r="AE165" i="7"/>
  <c r="Q121" i="10"/>
  <c r="AD75" i="7"/>
  <c r="AK183" i="10"/>
  <c r="AA165" i="7"/>
  <c r="AC315" i="7"/>
  <c r="AA191" i="7"/>
  <c r="AF167" i="7"/>
  <c r="AC83" i="7"/>
  <c r="AC35" i="7"/>
  <c r="AF182" i="7"/>
  <c r="AB221" i="7"/>
  <c r="Q249" i="10"/>
  <c r="AJ136" i="10"/>
  <c r="AK305" i="10"/>
  <c r="AK227" i="10"/>
  <c r="AI203" i="10"/>
  <c r="AI183" i="10"/>
  <c r="AM136" i="10"/>
  <c r="AK327" i="10"/>
  <c r="AK204" i="10"/>
  <c r="AL168" i="10"/>
  <c r="AE79" i="7"/>
  <c r="AF305" i="7"/>
  <c r="AE197" i="7"/>
  <c r="AE37" i="7"/>
  <c r="AA53" i="7"/>
  <c r="AH64" i="10"/>
  <c r="AL136" i="10"/>
  <c r="AL228" i="10"/>
  <c r="AD331" i="7"/>
  <c r="AF162" i="7"/>
  <c r="AB329" i="7"/>
  <c r="AK351" i="10"/>
  <c r="AH228" i="10"/>
  <c r="AJ203" i="10"/>
  <c r="AJ362" i="10"/>
  <c r="AD162" i="7"/>
  <c r="AC329" i="7"/>
  <c r="AI228" i="10"/>
  <c r="AL362" i="10"/>
  <c r="AC162" i="7"/>
  <c r="AE329" i="7"/>
  <c r="AF361" i="7"/>
  <c r="AI136" i="10"/>
  <c r="AI364" i="10"/>
  <c r="AK228" i="10"/>
  <c r="AH204" i="10"/>
  <c r="AJ183" i="10"/>
  <c r="AB256" i="7"/>
  <c r="AC346" i="7"/>
  <c r="AC97" i="7"/>
  <c r="AM183" i="10"/>
  <c r="AL79" i="10"/>
  <c r="AI64" i="10"/>
  <c r="AH183" i="10"/>
  <c r="AI204" i="10"/>
  <c r="AL204" i="10"/>
  <c r="AL170" i="10"/>
  <c r="AF256" i="7"/>
  <c r="AE35" i="7"/>
  <c r="AC53" i="7"/>
  <c r="AA59" i="7"/>
  <c r="AB68" i="7"/>
  <c r="AK206" i="10"/>
  <c r="AM207" i="10"/>
  <c r="AM353" i="10"/>
  <c r="AH207" i="10"/>
  <c r="AK256" i="10"/>
  <c r="AF331" i="7"/>
  <c r="AA299" i="7"/>
  <c r="AA346" i="7"/>
  <c r="AB105" i="7"/>
  <c r="AM291" i="10"/>
  <c r="AM204" i="10"/>
  <c r="AL346" i="10"/>
  <c r="AJ271" i="10"/>
  <c r="AJ249" i="10"/>
  <c r="AJ170" i="10"/>
  <c r="AA244" i="7"/>
  <c r="AA224" i="7"/>
  <c r="AA331" i="7"/>
  <c r="AC299" i="7"/>
  <c r="AF263" i="7"/>
  <c r="AC219" i="7"/>
  <c r="AE191" i="7"/>
  <c r="AE95" i="7"/>
  <c r="AD67" i="7"/>
  <c r="AE346" i="7"/>
  <c r="AC206" i="7"/>
  <c r="AB249" i="7"/>
  <c r="AD53" i="7"/>
  <c r="AB291" i="7"/>
  <c r="AB182" i="7"/>
  <c r="AK364" i="10"/>
  <c r="AI346" i="10"/>
  <c r="AB331" i="7"/>
  <c r="AE275" i="7"/>
  <c r="AB275" i="7"/>
  <c r="AB268" i="7"/>
  <c r="AE268" i="7"/>
  <c r="AM364" i="10"/>
  <c r="AK170" i="10"/>
  <c r="AJ364" i="10"/>
  <c r="AC331" i="7"/>
  <c r="AC213" i="7"/>
  <c r="AB165" i="7"/>
  <c r="AF165" i="7"/>
  <c r="AH72" i="7"/>
  <c r="AL72" i="7" s="1"/>
  <c r="AK328" i="10"/>
  <c r="AK346" i="10"/>
  <c r="AH353" i="10"/>
  <c r="AH206" i="10"/>
  <c r="AI207" i="10"/>
  <c r="AH364" i="10"/>
  <c r="AM346" i="10"/>
  <c r="AM170" i="10"/>
  <c r="AE291" i="7"/>
  <c r="AC179" i="7"/>
  <c r="AC107" i="7"/>
  <c r="AC79" i="7"/>
  <c r="AD35" i="7"/>
  <c r="AD233" i="7"/>
  <c r="AE213" i="7"/>
  <c r="AF233" i="7"/>
  <c r="AI353" i="10"/>
  <c r="AI206" i="10"/>
  <c r="AK207" i="10"/>
  <c r="AH346" i="10"/>
  <c r="AH170" i="10"/>
  <c r="AJ353" i="10"/>
  <c r="AJ206" i="10"/>
  <c r="AB346" i="7"/>
  <c r="AB317" i="7"/>
  <c r="AE317" i="7"/>
  <c r="AA88" i="7"/>
  <c r="AC88" i="7"/>
  <c r="AL353" i="10"/>
  <c r="AL206" i="10"/>
  <c r="AL207" i="10"/>
  <c r="AD299" i="7"/>
  <c r="AF346" i="7"/>
  <c r="AB299" i="7"/>
  <c r="AD359" i="7"/>
  <c r="AC359" i="7"/>
  <c r="Z279" i="7"/>
  <c r="AB279" i="7" s="1"/>
  <c r="Z307" i="7"/>
  <c r="AD307" i="7" s="1"/>
  <c r="Z337" i="7"/>
  <c r="Z16" i="7"/>
  <c r="AF16" i="7" s="1"/>
  <c r="Z56" i="7"/>
  <c r="AA56" i="7" s="1"/>
  <c r="Z100" i="7"/>
  <c r="Z146" i="7"/>
  <c r="Z190" i="7"/>
  <c r="AA190" i="7" s="1"/>
  <c r="Z228" i="7"/>
  <c r="Z276" i="7"/>
  <c r="Z360" i="7"/>
  <c r="AA360" i="7" s="1"/>
  <c r="AG15" i="10"/>
  <c r="AG350" i="10"/>
  <c r="AJ350" i="10" s="1"/>
  <c r="AG334" i="10"/>
  <c r="AI334" i="10" s="1"/>
  <c r="AG316" i="10"/>
  <c r="AL316" i="10" s="1"/>
  <c r="AG294" i="10"/>
  <c r="AH294" i="10" s="1"/>
  <c r="AG272" i="10"/>
  <c r="AI272" i="10" s="1"/>
  <c r="AG252" i="10"/>
  <c r="AL252" i="10" s="1"/>
  <c r="AG230" i="10"/>
  <c r="AG208" i="10"/>
  <c r="AH208" i="10" s="1"/>
  <c r="AG188" i="10"/>
  <c r="AG337" i="10"/>
  <c r="AJ337" i="10" s="1"/>
  <c r="AG315" i="10"/>
  <c r="AG295" i="10"/>
  <c r="AG273" i="10"/>
  <c r="AG251" i="10"/>
  <c r="AG231" i="10"/>
  <c r="AG209" i="10"/>
  <c r="AG187" i="10"/>
  <c r="AL187" i="10" s="1"/>
  <c r="AG167" i="10"/>
  <c r="AJ167" i="10" s="1"/>
  <c r="AG145" i="10"/>
  <c r="AM145" i="10" s="1"/>
  <c r="AG123" i="10"/>
  <c r="AG103" i="10"/>
  <c r="AJ103" i="10" s="1"/>
  <c r="AG71" i="10"/>
  <c r="AI71" i="10" s="1"/>
  <c r="AG39" i="10"/>
  <c r="AG176" i="10"/>
  <c r="AG144" i="10"/>
  <c r="AK144" i="10" s="1"/>
  <c r="AG112" i="10"/>
  <c r="AM112" i="10" s="1"/>
  <c r="AG80" i="10"/>
  <c r="AG48" i="10"/>
  <c r="Q296" i="10"/>
  <c r="W296" i="10" s="1"/>
  <c r="Q104" i="10"/>
  <c r="Q89" i="10"/>
  <c r="AH223" i="7"/>
  <c r="AM223" i="7" s="1"/>
  <c r="AJ158" i="7"/>
  <c r="AN158" i="7"/>
  <c r="AB40" i="7"/>
  <c r="AA256" i="7"/>
  <c r="AF330" i="7"/>
  <c r="AH71" i="7"/>
  <c r="AL71" i="7" s="1"/>
  <c r="AD128" i="7"/>
  <c r="AE80" i="7"/>
  <c r="AD211" i="7"/>
  <c r="AA330" i="7"/>
  <c r="AD214" i="7"/>
  <c r="AB157" i="7"/>
  <c r="AD314" i="7"/>
  <c r="AE355" i="7"/>
  <c r="AE127" i="7"/>
  <c r="AD27" i="7"/>
  <c r="AB128" i="7"/>
  <c r="AF51" i="7"/>
  <c r="AC36" i="7"/>
  <c r="AB181" i="7"/>
  <c r="AD129" i="7"/>
  <c r="AC33" i="7"/>
  <c r="AH286" i="7"/>
  <c r="AJ286" i="7" s="1"/>
  <c r="AE174" i="7"/>
  <c r="AE297" i="7"/>
  <c r="AD237" i="7"/>
  <c r="AA128" i="7"/>
  <c r="J139" i="7"/>
  <c r="J124" i="7"/>
  <c r="T361" i="10"/>
  <c r="Q323" i="10"/>
  <c r="V323" i="10" s="1"/>
  <c r="Q232" i="10"/>
  <c r="W232" i="10" s="1"/>
  <c r="Q88" i="10"/>
  <c r="Q209" i="10"/>
  <c r="V209" i="10" s="1"/>
  <c r="T307" i="10"/>
  <c r="S307" i="10"/>
  <c r="Q15" i="10"/>
  <c r="Q216" i="10"/>
  <c r="T216" i="10" s="1"/>
  <c r="Q62" i="10"/>
  <c r="T62" i="10" s="1"/>
  <c r="Q177" i="10"/>
  <c r="W307" i="10"/>
  <c r="AF181" i="7"/>
  <c r="AE159" i="7"/>
  <c r="AC243" i="7"/>
  <c r="AA127" i="7"/>
  <c r="AD243" i="7"/>
  <c r="AF127" i="7"/>
  <c r="AE36" i="7"/>
  <c r="AC237" i="7"/>
  <c r="AF157" i="7"/>
  <c r="AB131" i="7"/>
  <c r="AF49" i="7"/>
  <c r="AB33" i="7"/>
  <c r="AD256" i="7"/>
  <c r="AE128" i="7"/>
  <c r="AD84" i="7"/>
  <c r="AE48" i="7"/>
  <c r="AF355" i="7"/>
  <c r="AE299" i="7"/>
  <c r="AA275" i="7"/>
  <c r="AC151" i="7"/>
  <c r="AD131" i="7"/>
  <c r="AE111" i="7"/>
  <c r="AD83" i="7"/>
  <c r="AE75" i="7"/>
  <c r="AC51" i="7"/>
  <c r="AE330" i="7"/>
  <c r="AE214" i="7"/>
  <c r="AF174" i="7"/>
  <c r="AA166" i="7"/>
  <c r="AA325" i="7"/>
  <c r="AE269" i="7"/>
  <c r="AD241" i="7"/>
  <c r="AF197" i="7"/>
  <c r="AC181" i="7"/>
  <c r="AA157" i="7"/>
  <c r="AE129" i="7"/>
  <c r="AC73" i="7"/>
  <c r="AD49" i="7"/>
  <c r="AE33" i="7"/>
  <c r="AA105" i="7"/>
  <c r="AA37" i="7"/>
  <c r="AB214" i="7"/>
  <c r="AF75" i="7"/>
  <c r="AB49" i="7"/>
  <c r="AC256" i="7"/>
  <c r="AC84" i="7"/>
  <c r="AD40" i="7"/>
  <c r="AA355" i="7"/>
  <c r="AC275" i="7"/>
  <c r="AE151" i="7"/>
  <c r="AC131" i="7"/>
  <c r="AE51" i="7"/>
  <c r="AC330" i="7"/>
  <c r="AF210" i="7"/>
  <c r="AA174" i="7"/>
  <c r="AD166" i="7"/>
  <c r="AD325" i="7"/>
  <c r="AC241" i="7"/>
  <c r="AB213" i="7"/>
  <c r="AE181" i="7"/>
  <c r="AD157" i="7"/>
  <c r="AE73" i="7"/>
  <c r="AC49" i="7"/>
  <c r="AA151" i="7"/>
  <c r="AA97" i="7"/>
  <c r="AA29" i="7"/>
  <c r="AA210" i="7"/>
  <c r="AF297" i="7"/>
  <c r="AF53" i="7"/>
  <c r="AE84" i="7"/>
  <c r="AC40" i="7"/>
  <c r="AF359" i="7"/>
  <c r="AD355" i="7"/>
  <c r="AB211" i="7"/>
  <c r="AE131" i="7"/>
  <c r="AB314" i="7"/>
  <c r="AD210" i="7"/>
  <c r="AB174" i="7"/>
  <c r="AC166" i="7"/>
  <c r="AF329" i="7"/>
  <c r="AC325" i="7"/>
  <c r="AD297" i="7"/>
  <c r="AE241" i="7"/>
  <c r="AF213" i="7"/>
  <c r="AC157" i="7"/>
  <c r="AD105" i="7"/>
  <c r="AD69" i="7"/>
  <c r="AE49" i="7"/>
  <c r="AA80" i="7"/>
  <c r="AA27" i="7"/>
  <c r="AA214" i="7"/>
  <c r="AC211" i="7"/>
  <c r="AF151" i="7"/>
  <c r="AC27" i="7"/>
  <c r="AB166" i="7"/>
  <c r="AB127" i="7"/>
  <c r="AB51" i="7"/>
  <c r="AC128" i="7"/>
  <c r="AE211" i="7"/>
  <c r="AD151" i="7"/>
  <c r="AD51" i="7"/>
  <c r="AE27" i="7"/>
  <c r="AD330" i="7"/>
  <c r="AC314" i="7"/>
  <c r="AC214" i="7"/>
  <c r="AF166" i="7"/>
  <c r="AA241" i="7"/>
  <c r="AA181" i="7"/>
  <c r="AC129" i="7"/>
  <c r="AD73" i="7"/>
  <c r="AB241" i="7"/>
  <c r="AF129" i="7"/>
  <c r="AB129" i="7"/>
  <c r="AB75" i="7"/>
  <c r="AF69" i="7"/>
  <c r="AF48" i="7"/>
  <c r="AF97" i="7"/>
  <c r="AB36" i="7"/>
  <c r="AC252" i="7"/>
  <c r="AD132" i="7"/>
  <c r="AD80" i="7"/>
  <c r="AE40" i="7"/>
  <c r="AA359" i="7"/>
  <c r="AB355" i="7"/>
  <c r="AF211" i="7"/>
  <c r="AD159" i="7"/>
  <c r="AD127" i="7"/>
  <c r="AF314" i="7"/>
  <c r="AC210" i="7"/>
  <c r="AD174" i="7"/>
  <c r="AA329" i="7"/>
  <c r="AA297" i="7"/>
  <c r="AF237" i="7"/>
  <c r="AA213" i="7"/>
  <c r="AE105" i="7"/>
  <c r="AC69" i="7"/>
  <c r="AD37" i="7"/>
  <c r="AE314" i="7"/>
  <c r="AE97" i="7"/>
  <c r="AF36" i="7"/>
  <c r="AF88" i="7"/>
  <c r="AF80" i="7"/>
  <c r="AF73" i="7"/>
  <c r="AB69" i="7"/>
  <c r="AB53" i="7"/>
  <c r="AB48" i="7"/>
  <c r="AF27" i="7"/>
  <c r="AB97" i="7"/>
  <c r="AB88" i="7"/>
  <c r="AB80" i="7"/>
  <c r="AB73" i="7"/>
  <c r="AC132" i="7"/>
  <c r="AD36" i="7"/>
  <c r="AD99" i="7"/>
  <c r="AE210" i="7"/>
  <c r="AC297" i="7"/>
  <c r="AF221" i="7"/>
  <c r="AE69" i="7"/>
  <c r="AB227" i="7"/>
  <c r="AD227" i="7"/>
  <c r="AD339" i="7"/>
  <c r="AE339" i="7"/>
  <c r="AC339" i="7"/>
  <c r="AB339" i="7"/>
  <c r="AB194" i="7"/>
  <c r="AE194" i="7"/>
  <c r="AA194" i="7"/>
  <c r="AF194" i="7"/>
  <c r="AM324" i="10"/>
  <c r="AL324" i="10"/>
  <c r="AK324" i="10"/>
  <c r="AJ324" i="10"/>
  <c r="AI324" i="10"/>
  <c r="AM216" i="10"/>
  <c r="AK216" i="10"/>
  <c r="AI216" i="10"/>
  <c r="AL239" i="10"/>
  <c r="AM239" i="10"/>
  <c r="AJ239" i="10"/>
  <c r="AK239" i="10"/>
  <c r="AI239" i="10"/>
  <c r="AI111" i="10"/>
  <c r="AM111" i="10"/>
  <c r="AH111" i="10"/>
  <c r="AH154" i="10"/>
  <c r="AI154" i="10"/>
  <c r="AA339" i="7"/>
  <c r="AE21" i="7"/>
  <c r="AC21" i="7"/>
  <c r="AB21" i="7"/>
  <c r="AD21" i="7"/>
  <c r="AF21" i="7"/>
  <c r="AC89" i="7"/>
  <c r="AD89" i="7"/>
  <c r="AB89" i="7"/>
  <c r="AA89" i="7"/>
  <c r="AE89" i="7"/>
  <c r="AC203" i="7"/>
  <c r="AD203" i="7"/>
  <c r="AA203" i="7"/>
  <c r="AF203" i="7"/>
  <c r="AB203" i="7"/>
  <c r="AB315" i="7"/>
  <c r="AD315" i="7"/>
  <c r="AA315" i="7"/>
  <c r="AF315" i="7"/>
  <c r="AA112" i="7"/>
  <c r="AE112" i="7"/>
  <c r="AF112" i="7"/>
  <c r="AC112" i="7"/>
  <c r="AD112" i="7"/>
  <c r="AK338" i="10"/>
  <c r="AI338" i="10"/>
  <c r="AL338" i="10"/>
  <c r="AJ338" i="10"/>
  <c r="AJ214" i="10"/>
  <c r="AM214" i="10"/>
  <c r="AK214" i="10"/>
  <c r="AI214" i="10"/>
  <c r="AH214" i="10"/>
  <c r="AM175" i="10"/>
  <c r="AM338" i="10"/>
  <c r="AH299" i="10"/>
  <c r="AJ345" i="10"/>
  <c r="AB104" i="7"/>
  <c r="AI81" i="10"/>
  <c r="AM302" i="10"/>
  <c r="AH122" i="10"/>
  <c r="AH338" i="10"/>
  <c r="AK281" i="10"/>
  <c r="AL345" i="10"/>
  <c r="AD115" i="7"/>
  <c r="AD253" i="7"/>
  <c r="AA64" i="7"/>
  <c r="AK343" i="10"/>
  <c r="AL343" i="10"/>
  <c r="AJ343" i="10"/>
  <c r="AM343" i="10"/>
  <c r="AB112" i="7"/>
  <c r="AF104" i="7"/>
  <c r="AM345" i="10"/>
  <c r="AB64" i="7"/>
  <c r="AL49" i="10"/>
  <c r="AH302" i="10"/>
  <c r="AK196" i="10"/>
  <c r="AJ361" i="10"/>
  <c r="AJ154" i="10"/>
  <c r="AF175" i="7"/>
  <c r="AC147" i="7"/>
  <c r="AC87" i="7"/>
  <c r="AD87" i="7"/>
  <c r="AB87" i="7"/>
  <c r="AF87" i="7"/>
  <c r="AA87" i="7"/>
  <c r="AE253" i="7"/>
  <c r="AB253" i="7"/>
  <c r="AA253" i="7"/>
  <c r="AF253" i="7"/>
  <c r="AA20" i="7"/>
  <c r="AE20" i="7"/>
  <c r="AB20" i="7"/>
  <c r="AF20" i="7"/>
  <c r="AA236" i="7"/>
  <c r="AE236" i="7"/>
  <c r="AC236" i="7"/>
  <c r="AD236" i="7"/>
  <c r="AL340" i="10"/>
  <c r="AJ340" i="10"/>
  <c r="AH340" i="10"/>
  <c r="AH238" i="10"/>
  <c r="AL238" i="10"/>
  <c r="AJ238" i="10"/>
  <c r="AM238" i="10"/>
  <c r="AK238" i="10"/>
  <c r="AI238" i="10"/>
  <c r="AI281" i="10"/>
  <c r="AH281" i="10"/>
  <c r="AL281" i="10"/>
  <c r="AJ281" i="10"/>
  <c r="AH195" i="10"/>
  <c r="AM195" i="10"/>
  <c r="AL195" i="10"/>
  <c r="AI195" i="10"/>
  <c r="AJ195" i="10"/>
  <c r="AI17" i="10"/>
  <c r="AJ17" i="10"/>
  <c r="AI340" i="10"/>
  <c r="AA119" i="7"/>
  <c r="AB119" i="7"/>
  <c r="AC119" i="7"/>
  <c r="AD119" i="7"/>
  <c r="AB259" i="7"/>
  <c r="AE259" i="7"/>
  <c r="AC259" i="7"/>
  <c r="AD259" i="7"/>
  <c r="AF259" i="7"/>
  <c r="AA259" i="7"/>
  <c r="AK299" i="10"/>
  <c r="AL299" i="10"/>
  <c r="AJ299" i="10"/>
  <c r="AM299" i="10"/>
  <c r="AL154" i="10"/>
  <c r="AA104" i="7"/>
  <c r="AM131" i="10"/>
  <c r="AK26" i="10"/>
  <c r="AH17" i="10"/>
  <c r="AH343" i="10"/>
  <c r="AK154" i="10"/>
  <c r="AJ302" i="10"/>
  <c r="AL214" i="10"/>
  <c r="AE68" i="7"/>
  <c r="AC171" i="7"/>
  <c r="AE87" i="7"/>
  <c r="AC285" i="7"/>
  <c r="AA41" i="7"/>
  <c r="AE41" i="7"/>
  <c r="AB41" i="7"/>
  <c r="AD41" i="7"/>
  <c r="AF41" i="7"/>
  <c r="AF199" i="7"/>
  <c r="AD199" i="7"/>
  <c r="AB199" i="7"/>
  <c r="AE199" i="7"/>
  <c r="AC199" i="7"/>
  <c r="AE309" i="7"/>
  <c r="AC309" i="7"/>
  <c r="AD309" i="7"/>
  <c r="AA309" i="7"/>
  <c r="AF150" i="7"/>
  <c r="AE150" i="7"/>
  <c r="AC150" i="7"/>
  <c r="AD150" i="7"/>
  <c r="AB150" i="7"/>
  <c r="AA150" i="7"/>
  <c r="AI356" i="10"/>
  <c r="AL356" i="10"/>
  <c r="AJ356" i="10"/>
  <c r="AH356" i="10"/>
  <c r="AM356" i="10"/>
  <c r="AK356" i="10"/>
  <c r="AL260" i="10"/>
  <c r="AH260" i="10"/>
  <c r="AM260" i="10"/>
  <c r="AK260" i="10"/>
  <c r="AI260" i="10"/>
  <c r="AM303" i="10"/>
  <c r="AK303" i="10"/>
  <c r="AI303" i="10"/>
  <c r="AL303" i="10"/>
  <c r="AH303" i="10"/>
  <c r="AJ303" i="10"/>
  <c r="AI175" i="10"/>
  <c r="AH175" i="10"/>
  <c r="AJ90" i="10"/>
  <c r="AK90" i="10"/>
  <c r="AL90" i="10"/>
  <c r="AH90" i="10"/>
  <c r="AL175" i="10"/>
  <c r="AF236" i="7"/>
  <c r="AA65" i="7"/>
  <c r="AD65" i="7"/>
  <c r="AB65" i="7"/>
  <c r="AF65" i="7"/>
  <c r="AE65" i="7"/>
  <c r="AC65" i="7"/>
  <c r="AB147" i="7"/>
  <c r="AF147" i="7"/>
  <c r="AD147" i="7"/>
  <c r="AA147" i="7"/>
  <c r="AB287" i="7"/>
  <c r="AA287" i="7"/>
  <c r="AE287" i="7"/>
  <c r="AC287" i="7"/>
  <c r="AF287" i="7"/>
  <c r="AD287" i="7"/>
  <c r="AH239" i="10"/>
  <c r="AK17" i="10"/>
  <c r="AI343" i="10"/>
  <c r="AM154" i="10"/>
  <c r="AD194" i="7"/>
  <c r="AD284" i="7"/>
  <c r="AA284" i="7"/>
  <c r="AF284" i="7"/>
  <c r="AB284" i="7"/>
  <c r="AL323" i="10"/>
  <c r="AH323" i="10"/>
  <c r="AM323" i="10"/>
  <c r="AK323" i="10"/>
  <c r="AI323" i="10"/>
  <c r="AI131" i="10"/>
  <c r="AH131" i="10"/>
  <c r="AJ131" i="10"/>
  <c r="AL131" i="10"/>
  <c r="AJ122" i="10"/>
  <c r="AI122" i="10"/>
  <c r="AK122" i="10"/>
  <c r="AM122" i="10"/>
  <c r="AI26" i="10"/>
  <c r="AH26" i="10"/>
  <c r="AJ26" i="10"/>
  <c r="AL26" i="10"/>
  <c r="AA19" i="7"/>
  <c r="AB19" i="7"/>
  <c r="AE19" i="7"/>
  <c r="AC19" i="7"/>
  <c r="AD19" i="7"/>
  <c r="AB171" i="7"/>
  <c r="AD171" i="7"/>
  <c r="AF171" i="7"/>
  <c r="AA171" i="7"/>
  <c r="AC64" i="7"/>
  <c r="AF64" i="7"/>
  <c r="AE64" i="7"/>
  <c r="AK280" i="10"/>
  <c r="AL280" i="10"/>
  <c r="AJ280" i="10"/>
  <c r="AH280" i="10"/>
  <c r="AM280" i="10"/>
  <c r="AI345" i="10"/>
  <c r="AH345" i="10"/>
  <c r="AK217" i="10"/>
  <c r="AL217" i="10"/>
  <c r="AH217" i="10"/>
  <c r="AM217" i="10"/>
  <c r="AL81" i="10"/>
  <c r="AM81" i="10"/>
  <c r="AH81" i="10"/>
  <c r="AJ81" i="10"/>
  <c r="AD175" i="7"/>
  <c r="AB175" i="7"/>
  <c r="AE175" i="7"/>
  <c r="AC175" i="7"/>
  <c r="AA24" i="7"/>
  <c r="AE24" i="7"/>
  <c r="AC24" i="7"/>
  <c r="AB24" i="7"/>
  <c r="AD24" i="7"/>
  <c r="AF24" i="7"/>
  <c r="AK354" i="10"/>
  <c r="AL354" i="10"/>
  <c r="AH354" i="10"/>
  <c r="AJ354" i="10"/>
  <c r="AM354" i="10"/>
  <c r="AJ278" i="10"/>
  <c r="AH278" i="10"/>
  <c r="AM278" i="10"/>
  <c r="AK278" i="10"/>
  <c r="AI278" i="10"/>
  <c r="AM256" i="10"/>
  <c r="AL256" i="10"/>
  <c r="AJ256" i="10"/>
  <c r="AH256" i="10"/>
  <c r="AM236" i="10"/>
  <c r="AK236" i="10"/>
  <c r="AI236" i="10"/>
  <c r="AH236" i="10"/>
  <c r="AL321" i="10"/>
  <c r="AM321" i="10"/>
  <c r="AJ321" i="10"/>
  <c r="AK321" i="10"/>
  <c r="AI321" i="10"/>
  <c r="AH321" i="10"/>
  <c r="AA115" i="7"/>
  <c r="AC115" i="7"/>
  <c r="AB115" i="7"/>
  <c r="AE115" i="7"/>
  <c r="AB285" i="7"/>
  <c r="AD285" i="7"/>
  <c r="AA285" i="7"/>
  <c r="AF285" i="7"/>
  <c r="AM361" i="10"/>
  <c r="AK361" i="10"/>
  <c r="AI361" i="10"/>
  <c r="AH361" i="10"/>
  <c r="AK302" i="10"/>
  <c r="AI302" i="10"/>
  <c r="AI196" i="10"/>
  <c r="AH196" i="10"/>
  <c r="AL196" i="10"/>
  <c r="AJ196" i="10"/>
  <c r="AJ259" i="10"/>
  <c r="AM259" i="10"/>
  <c r="AH259" i="10"/>
  <c r="AL259" i="10"/>
  <c r="AM153" i="10"/>
  <c r="AK153" i="10"/>
  <c r="AI153" i="10"/>
  <c r="AL153" i="10"/>
  <c r="AH153" i="10"/>
  <c r="AJ153" i="10"/>
  <c r="AK49" i="10"/>
  <c r="AH49" i="10"/>
  <c r="AI49" i="10"/>
  <c r="AM49" i="10"/>
  <c r="AM58" i="10"/>
  <c r="AJ58" i="10"/>
  <c r="AL58" i="10"/>
  <c r="AH58" i="10"/>
  <c r="AI58" i="10"/>
  <c r="AE104" i="7"/>
  <c r="AB43" i="7"/>
  <c r="AE43" i="7"/>
  <c r="AA43" i="7"/>
  <c r="AC43" i="7"/>
  <c r="AD43" i="7"/>
  <c r="AA341" i="7"/>
  <c r="AE341" i="7"/>
  <c r="AC341" i="7"/>
  <c r="AA68" i="7"/>
  <c r="AC68" i="7"/>
  <c r="AD68" i="7"/>
  <c r="AM359" i="10"/>
  <c r="AL359" i="10"/>
  <c r="AK359" i="10"/>
  <c r="AJ359" i="10"/>
  <c r="AI359" i="10"/>
  <c r="AH359" i="10"/>
  <c r="AK300" i="10"/>
  <c r="AL300" i="10"/>
  <c r="AJ300" i="10"/>
  <c r="AH300" i="10"/>
  <c r="AM300" i="10"/>
  <c r="AM90" i="10"/>
  <c r="AC20" i="7"/>
  <c r="AE119" i="7"/>
  <c r="AM107" i="10"/>
  <c r="AK279" i="10"/>
  <c r="AM235" i="10"/>
  <c r="AI171" i="10"/>
  <c r="AK184" i="10"/>
  <c r="AH120" i="10"/>
  <c r="AH257" i="10"/>
  <c r="AL171" i="10"/>
  <c r="AJ279" i="10"/>
  <c r="AJ47" i="10"/>
  <c r="AM279" i="10"/>
  <c r="AH235" i="10"/>
  <c r="AK171" i="10"/>
  <c r="AM184" i="10"/>
  <c r="AH88" i="10"/>
  <c r="AI257" i="10"/>
  <c r="AL279" i="10"/>
  <c r="AM79" i="10"/>
  <c r="AM47" i="10"/>
  <c r="AM129" i="10"/>
  <c r="AK107" i="10"/>
  <c r="AI79" i="10"/>
  <c r="AI47" i="10"/>
  <c r="AI215" i="10"/>
  <c r="AM171" i="10"/>
  <c r="AH184" i="10"/>
  <c r="AK257" i="10"/>
  <c r="AJ257" i="10"/>
  <c r="AJ215" i="10"/>
  <c r="AJ184" i="10"/>
  <c r="AJ193" i="10"/>
  <c r="AK129" i="10"/>
  <c r="AI107" i="10"/>
  <c r="AK88" i="10"/>
  <c r="AI129" i="10"/>
  <c r="AM88" i="10"/>
  <c r="AK79" i="10"/>
  <c r="AJ79" i="10"/>
  <c r="AK215" i="10"/>
  <c r="AH151" i="10"/>
  <c r="AM257" i="10"/>
  <c r="AL215" i="10"/>
  <c r="AL184" i="10"/>
  <c r="AL193" i="10"/>
  <c r="AJ129" i="10"/>
  <c r="AI151" i="10"/>
  <c r="AH171" i="10"/>
  <c r="J236" i="7"/>
  <c r="J261" i="7"/>
  <c r="J114" i="7"/>
  <c r="J45" i="7"/>
  <c r="J267" i="7"/>
  <c r="J134" i="7"/>
  <c r="J15" i="7"/>
  <c r="J241" i="7"/>
  <c r="J135" i="7"/>
  <c r="J193" i="7"/>
  <c r="J37" i="7"/>
  <c r="J65" i="7"/>
  <c r="J254" i="7"/>
  <c r="J332" i="7"/>
  <c r="P332" i="7" s="1"/>
  <c r="J248" i="7"/>
  <c r="J181" i="7"/>
  <c r="J249" i="7"/>
  <c r="J75" i="7"/>
  <c r="A84" i="10"/>
  <c r="A177" i="10"/>
  <c r="A206" i="10"/>
  <c r="A71" i="10"/>
  <c r="A267" i="10"/>
  <c r="A326" i="10"/>
  <c r="F326" i="10" s="1"/>
  <c r="AF61" i="7"/>
  <c r="AL222" i="10"/>
  <c r="AE252" i="7"/>
  <c r="AC227" i="7"/>
  <c r="AC99" i="7"/>
  <c r="AC190" i="7"/>
  <c r="AH57" i="10"/>
  <c r="AE227" i="7"/>
  <c r="AE99" i="7"/>
  <c r="AE190" i="7"/>
  <c r="AF143" i="7"/>
  <c r="AD120" i="7"/>
  <c r="AF351" i="7"/>
  <c r="AF265" i="7"/>
  <c r="AH344" i="10"/>
  <c r="AH82" i="10"/>
  <c r="AC120" i="7"/>
  <c r="AA351" i="7"/>
  <c r="AF187" i="7"/>
  <c r="AA265" i="7"/>
  <c r="AD61" i="7"/>
  <c r="N17" i="5"/>
  <c r="AB61" i="7"/>
  <c r="AE120" i="7"/>
  <c r="AD351" i="7"/>
  <c r="AA187" i="7"/>
  <c r="AD265" i="7"/>
  <c r="AC61" i="7"/>
  <c r="AF190" i="7"/>
  <c r="AF360" i="7"/>
  <c r="AB351" i="7"/>
  <c r="AB187" i="7"/>
  <c r="AC265" i="7"/>
  <c r="AE61" i="7"/>
  <c r="AM130" i="10"/>
  <c r="AB99" i="7"/>
  <c r="AF56" i="7"/>
  <c r="AF29" i="7"/>
  <c r="AB252" i="7"/>
  <c r="AC56" i="7"/>
  <c r="AC351" i="7"/>
  <c r="AD187" i="7"/>
  <c r="AA143" i="7"/>
  <c r="AE265" i="7"/>
  <c r="AF99" i="7"/>
  <c r="AF120" i="7"/>
  <c r="AB29" i="7"/>
  <c r="AF252" i="7"/>
  <c r="AE56" i="7"/>
  <c r="AC187" i="7"/>
  <c r="AD143" i="7"/>
  <c r="AF227" i="7"/>
  <c r="O15" i="5"/>
  <c r="AB120" i="7"/>
  <c r="AH329" i="10"/>
  <c r="AC360" i="7"/>
  <c r="AA252" i="7"/>
  <c r="AC143" i="7"/>
  <c r="AC29" i="7"/>
  <c r="AA227" i="7"/>
  <c r="AE143" i="7"/>
  <c r="AE29" i="7"/>
  <c r="N21" i="5"/>
  <c r="N15" i="5"/>
  <c r="N19" i="5"/>
  <c r="O13" i="5"/>
  <c r="O19" i="5"/>
  <c r="AF293" i="7"/>
  <c r="AB293" i="7"/>
  <c r="AD293" i="7"/>
  <c r="AE293" i="7"/>
  <c r="AA293" i="7"/>
  <c r="AB337" i="7"/>
  <c r="AD337" i="7"/>
  <c r="AF337" i="7"/>
  <c r="AE337" i="7"/>
  <c r="AC337" i="7"/>
  <c r="AA52" i="7"/>
  <c r="AD52" i="7"/>
  <c r="AE52" i="7"/>
  <c r="AA116" i="7"/>
  <c r="AD116" i="7"/>
  <c r="AE116" i="7"/>
  <c r="AB178" i="7"/>
  <c r="AE178" i="7"/>
  <c r="AA178" i="7"/>
  <c r="AD178" i="7"/>
  <c r="AF178" i="7"/>
  <c r="AF240" i="7"/>
  <c r="AB240" i="7"/>
  <c r="AC240" i="7"/>
  <c r="AD240" i="7"/>
  <c r="AA240" i="7"/>
  <c r="AF298" i="7"/>
  <c r="AB298" i="7"/>
  <c r="AC298" i="7"/>
  <c r="AE298" i="7"/>
  <c r="AD298" i="7"/>
  <c r="AF116" i="7"/>
  <c r="AF32" i="7"/>
  <c r="AC52" i="7"/>
  <c r="AF279" i="7"/>
  <c r="AE279" i="7"/>
  <c r="AD279" i="7"/>
  <c r="AC321" i="7"/>
  <c r="AF321" i="7"/>
  <c r="AB321" i="7"/>
  <c r="AD321" i="7"/>
  <c r="AA321" i="7"/>
  <c r="AA96" i="7"/>
  <c r="AC96" i="7"/>
  <c r="AD96" i="7"/>
  <c r="AE158" i="7"/>
  <c r="AA158" i="7"/>
  <c r="AD158" i="7"/>
  <c r="AB158" i="7"/>
  <c r="AF158" i="7"/>
  <c r="AF220" i="7"/>
  <c r="AE220" i="7"/>
  <c r="AC220" i="7"/>
  <c r="AD220" i="7"/>
  <c r="AA338" i="7"/>
  <c r="AC338" i="7"/>
  <c r="AF338" i="7"/>
  <c r="AE338" i="7"/>
  <c r="AB338" i="7"/>
  <c r="AB116" i="7"/>
  <c r="AC279" i="7"/>
  <c r="AA298" i="7"/>
  <c r="AC158" i="7"/>
  <c r="AE321" i="7"/>
  <c r="AC293" i="7"/>
  <c r="AA307" i="7"/>
  <c r="AC307" i="7"/>
  <c r="AB361" i="7"/>
  <c r="AC361" i="7"/>
  <c r="AD361" i="7"/>
  <c r="AA361" i="7"/>
  <c r="AA32" i="7"/>
  <c r="AC32" i="7"/>
  <c r="AD32" i="7"/>
  <c r="AA72" i="7"/>
  <c r="AE72" i="7"/>
  <c r="AC72" i="7"/>
  <c r="AF198" i="7"/>
  <c r="AC198" i="7"/>
  <c r="AB198" i="7"/>
  <c r="AD198" i="7"/>
  <c r="AA198" i="7"/>
  <c r="AD260" i="7"/>
  <c r="AB260" i="7"/>
  <c r="AE260" i="7"/>
  <c r="AA260" i="7"/>
  <c r="AF96" i="7"/>
  <c r="AB72" i="7"/>
  <c r="AF52" i="7"/>
  <c r="AC260" i="7"/>
  <c r="AE240" i="7"/>
  <c r="AC116" i="7"/>
  <c r="AD72" i="7"/>
  <c r="AE32" i="7"/>
  <c r="AA337" i="7"/>
  <c r="AA159" i="7"/>
  <c r="AB159" i="7"/>
  <c r="AF159" i="7"/>
  <c r="AD189" i="7"/>
  <c r="AA189" i="7"/>
  <c r="AF189" i="7"/>
  <c r="AE189" i="7"/>
  <c r="AB189" i="7"/>
  <c r="AB217" i="7"/>
  <c r="AE217" i="7"/>
  <c r="AC217" i="7"/>
  <c r="AF217" i="7"/>
  <c r="AD217" i="7"/>
  <c r="AD229" i="7"/>
  <c r="AA229" i="7"/>
  <c r="AC269" i="7"/>
  <c r="AB269" i="7"/>
  <c r="AD269" i="7"/>
  <c r="AA269" i="7"/>
  <c r="AA25" i="7"/>
  <c r="AE25" i="7"/>
  <c r="AC25" i="7"/>
  <c r="AA45" i="7"/>
  <c r="AE45" i="7"/>
  <c r="AC45" i="7"/>
  <c r="AD45" i="7"/>
  <c r="AA57" i="7"/>
  <c r="AE57" i="7"/>
  <c r="AC57" i="7"/>
  <c r="AE121" i="7"/>
  <c r="AC121" i="7"/>
  <c r="AA137" i="7"/>
  <c r="AE137" i="7"/>
  <c r="AF137" i="7"/>
  <c r="AC137" i="7"/>
  <c r="AB137" i="7"/>
  <c r="AF149" i="7"/>
  <c r="AB149" i="7"/>
  <c r="AD149" i="7"/>
  <c r="AA149" i="7"/>
  <c r="AE149" i="7"/>
  <c r="AC41" i="7"/>
  <c r="AF317" i="7"/>
  <c r="AB309" i="7"/>
  <c r="AF309" i="7"/>
  <c r="AA162" i="7"/>
  <c r="AB162" i="7"/>
  <c r="AF224" i="7"/>
  <c r="AB224" i="7"/>
  <c r="AC277" i="7"/>
  <c r="AB277" i="7"/>
  <c r="Z23" i="7"/>
  <c r="Z31" i="7"/>
  <c r="Z39" i="7"/>
  <c r="Z47" i="7"/>
  <c r="Z55" i="7"/>
  <c r="Z63" i="7"/>
  <c r="Z71" i="7"/>
  <c r="Z81" i="7"/>
  <c r="Z91" i="7"/>
  <c r="Z103" i="7"/>
  <c r="Z113" i="7"/>
  <c r="Z123" i="7"/>
  <c r="Z135" i="7"/>
  <c r="Z145" i="7"/>
  <c r="AC145" i="7" s="1"/>
  <c r="Z153" i="7"/>
  <c r="Z163" i="7"/>
  <c r="Z173" i="7"/>
  <c r="AE173" i="7" s="1"/>
  <c r="Z183" i="7"/>
  <c r="Z195" i="7"/>
  <c r="Z205" i="7"/>
  <c r="Z215" i="7"/>
  <c r="Z225" i="7"/>
  <c r="Z235" i="7"/>
  <c r="Z245" i="7"/>
  <c r="Z257" i="7"/>
  <c r="Z271" i="7"/>
  <c r="Z283" i="7"/>
  <c r="Z301" i="7"/>
  <c r="Z313" i="7"/>
  <c r="AE313" i="7" s="1"/>
  <c r="Z323" i="7"/>
  <c r="Z333" i="7"/>
  <c r="Z345" i="7"/>
  <c r="Z353" i="7"/>
  <c r="Z363" i="7"/>
  <c r="Z28" i="7"/>
  <c r="Z44" i="7"/>
  <c r="Z60" i="7"/>
  <c r="Z76" i="7"/>
  <c r="Z92" i="7"/>
  <c r="Z108" i="7"/>
  <c r="Z124" i="7"/>
  <c r="Z138" i="7"/>
  <c r="AB138" i="7" s="1"/>
  <c r="Z154" i="7"/>
  <c r="Z170" i="7"/>
  <c r="Z186" i="7"/>
  <c r="Z202" i="7"/>
  <c r="Z216" i="7"/>
  <c r="Z232" i="7"/>
  <c r="Z248" i="7"/>
  <c r="Z264" i="7"/>
  <c r="Z322" i="7"/>
  <c r="Z15" i="7"/>
  <c r="Z358" i="7"/>
  <c r="Z352" i="7"/>
  <c r="Z344" i="7"/>
  <c r="Z336" i="7"/>
  <c r="Z328" i="7"/>
  <c r="Z320" i="7"/>
  <c r="AF320" i="7" s="1"/>
  <c r="Z312" i="7"/>
  <c r="Z304" i="7"/>
  <c r="Z296" i="7"/>
  <c r="AB296" i="7" s="1"/>
  <c r="Z290" i="7"/>
  <c r="Z282" i="7"/>
  <c r="Z274" i="7"/>
  <c r="Z266" i="7"/>
  <c r="Z258" i="7"/>
  <c r="AF258" i="7" s="1"/>
  <c r="Z250" i="7"/>
  <c r="Z242" i="7"/>
  <c r="Z234" i="7"/>
  <c r="Z226" i="7"/>
  <c r="Z218" i="7"/>
  <c r="Z212" i="7"/>
  <c r="Z204" i="7"/>
  <c r="Z196" i="7"/>
  <c r="Z188" i="7"/>
  <c r="Z180" i="7"/>
  <c r="Z172" i="7"/>
  <c r="Z164" i="7"/>
  <c r="Z156" i="7"/>
  <c r="Z148" i="7"/>
  <c r="Z140" i="7"/>
  <c r="Z134" i="7"/>
  <c r="Z126" i="7"/>
  <c r="Z118" i="7"/>
  <c r="Z110" i="7"/>
  <c r="Z102" i="7"/>
  <c r="Z94" i="7"/>
  <c r="Z86" i="7"/>
  <c r="Z78" i="7"/>
  <c r="Z70" i="7"/>
  <c r="Z62" i="7"/>
  <c r="Z54" i="7"/>
  <c r="Z46" i="7"/>
  <c r="Z38" i="7"/>
  <c r="Z30" i="7"/>
  <c r="Z22" i="7"/>
  <c r="Z365" i="7"/>
  <c r="Z357" i="7"/>
  <c r="Z349" i="7"/>
  <c r="Z343" i="7"/>
  <c r="Z335" i="7"/>
  <c r="Z327" i="7"/>
  <c r="AE327" i="7" s="1"/>
  <c r="Z319" i="7"/>
  <c r="Z311" i="7"/>
  <c r="Z303" i="7"/>
  <c r="Z295" i="7"/>
  <c r="Z289" i="7"/>
  <c r="Z281" i="7"/>
  <c r="Z273" i="7"/>
  <c r="Z267" i="7"/>
  <c r="Z261" i="7"/>
  <c r="Z255" i="7"/>
  <c r="Z247" i="7"/>
  <c r="Z239" i="7"/>
  <c r="Z231" i="7"/>
  <c r="Z223" i="7"/>
  <c r="Z209" i="7"/>
  <c r="Z201" i="7"/>
  <c r="Z193" i="7"/>
  <c r="Z185" i="7"/>
  <c r="Z177" i="7"/>
  <c r="Z169" i="7"/>
  <c r="Z161" i="7"/>
  <c r="Z155" i="7"/>
  <c r="Z141" i="7"/>
  <c r="Z133" i="7"/>
  <c r="Z125" i="7"/>
  <c r="Z117" i="7"/>
  <c r="Z109" i="7"/>
  <c r="Z101" i="7"/>
  <c r="Z93" i="7"/>
  <c r="Z85" i="7"/>
  <c r="Z77" i="7"/>
  <c r="Z364" i="7"/>
  <c r="Z356" i="7"/>
  <c r="Z350" i="7"/>
  <c r="Z342" i="7"/>
  <c r="Z334" i="7"/>
  <c r="Z326" i="7"/>
  <c r="Z318" i="7"/>
  <c r="Z310" i="7"/>
  <c r="Z302" i="7"/>
  <c r="Z294" i="7"/>
  <c r="Z288" i="7"/>
  <c r="Z280" i="7"/>
  <c r="Z272" i="7"/>
  <c r="Z17" i="7"/>
  <c r="AB17" i="7" s="1"/>
  <c r="Z362" i="7"/>
  <c r="Z348" i="7"/>
  <c r="AB348" i="7" s="1"/>
  <c r="Z340" i="7"/>
  <c r="Z332" i="7"/>
  <c r="Z324" i="7"/>
  <c r="Z316" i="7"/>
  <c r="Z308" i="7"/>
  <c r="Z300" i="7"/>
  <c r="Z292" i="7"/>
  <c r="Z286" i="7"/>
  <c r="Z278" i="7"/>
  <c r="Z270" i="7"/>
  <c r="Z262" i="7"/>
  <c r="Z254" i="7"/>
  <c r="Z246" i="7"/>
  <c r="Z238" i="7"/>
  <c r="Z230" i="7"/>
  <c r="Z222" i="7"/>
  <c r="Z208" i="7"/>
  <c r="AA208" i="7" s="1"/>
  <c r="Z200" i="7"/>
  <c r="Z192" i="7"/>
  <c r="Z184" i="7"/>
  <c r="Z176" i="7"/>
  <c r="Z168" i="7"/>
  <c r="Z160" i="7"/>
  <c r="Z152" i="7"/>
  <c r="Z144" i="7"/>
  <c r="Z136" i="7"/>
  <c r="Z130" i="7"/>
  <c r="Z122" i="7"/>
  <c r="Z114" i="7"/>
  <c r="Z106" i="7"/>
  <c r="Z98" i="7"/>
  <c r="Z90" i="7"/>
  <c r="Z82" i="7"/>
  <c r="Z74" i="7"/>
  <c r="Z66" i="7"/>
  <c r="Z58" i="7"/>
  <c r="Z50" i="7"/>
  <c r="Z42" i="7"/>
  <c r="Z34" i="7"/>
  <c r="Z26" i="7"/>
  <c r="Z18" i="7"/>
  <c r="O17" i="5"/>
  <c r="G343" i="10"/>
  <c r="D343" i="10"/>
  <c r="B343" i="10"/>
  <c r="E343" i="10"/>
  <c r="C343" i="10"/>
  <c r="F343" i="10"/>
  <c r="AB202" i="10"/>
  <c r="AD202" i="10"/>
  <c r="AA202" i="10"/>
  <c r="AJ357" i="10"/>
  <c r="AL357" i="10"/>
  <c r="AI357" i="10"/>
  <c r="AL352" i="10"/>
  <c r="AH352" i="10"/>
  <c r="AJ336" i="10"/>
  <c r="AL336" i="10"/>
  <c r="AM336" i="10"/>
  <c r="AJ318" i="10"/>
  <c r="AI318" i="10"/>
  <c r="AJ296" i="10"/>
  <c r="AL296" i="10"/>
  <c r="AH296" i="10"/>
  <c r="AL276" i="10"/>
  <c r="AJ276" i="10"/>
  <c r="AM276" i="10"/>
  <c r="AJ254" i="10"/>
  <c r="AH254" i="10"/>
  <c r="AJ232" i="10"/>
  <c r="AL232" i="10"/>
  <c r="AK232" i="10"/>
  <c r="AL212" i="10"/>
  <c r="AJ212" i="10"/>
  <c r="AK212" i="10"/>
  <c r="AJ190" i="10"/>
  <c r="AL190" i="10"/>
  <c r="AI190" i="10"/>
  <c r="AL339" i="10"/>
  <c r="AJ339" i="10"/>
  <c r="AM339" i="10"/>
  <c r="AJ319" i="10"/>
  <c r="AH319" i="10"/>
  <c r="AL297" i="10"/>
  <c r="AJ297" i="10"/>
  <c r="AH297" i="10"/>
  <c r="AL275" i="10"/>
  <c r="AJ275" i="10"/>
  <c r="AH275" i="10"/>
  <c r="AJ255" i="10"/>
  <c r="AL255" i="10"/>
  <c r="AH255" i="10"/>
  <c r="AJ233" i="10"/>
  <c r="AM233" i="10"/>
  <c r="AJ201" i="10"/>
  <c r="AL201" i="10"/>
  <c r="AM201" i="10"/>
  <c r="AL179" i="10"/>
  <c r="AJ179" i="10"/>
  <c r="AH179" i="10"/>
  <c r="AJ159" i="10"/>
  <c r="AL159" i="10"/>
  <c r="AH159" i="10"/>
  <c r="AJ137" i="10"/>
  <c r="AL137" i="10"/>
  <c r="AK137" i="10"/>
  <c r="AL178" i="10"/>
  <c r="AM178" i="10"/>
  <c r="AL146" i="10"/>
  <c r="AM146" i="10"/>
  <c r="AJ146" i="10"/>
  <c r="AH114" i="10"/>
  <c r="AK114" i="10"/>
  <c r="U347" i="10"/>
  <c r="T347" i="10"/>
  <c r="S347" i="10"/>
  <c r="B350" i="7"/>
  <c r="G350" i="7" s="1"/>
  <c r="B43" i="7"/>
  <c r="AJ7" i="10"/>
  <c r="O23" i="5"/>
  <c r="N23" i="5"/>
  <c r="I357" i="10"/>
  <c r="J357" i="10" s="1"/>
  <c r="I125" i="10"/>
  <c r="I365" i="10"/>
  <c r="M365" i="10" s="1"/>
  <c r="I65" i="10"/>
  <c r="I284" i="10"/>
  <c r="I15" i="10"/>
  <c r="I253" i="10"/>
  <c r="I94" i="10"/>
  <c r="R190" i="7"/>
  <c r="R206" i="7"/>
  <c r="U206" i="7" s="1"/>
  <c r="R216" i="7"/>
  <c r="W216" i="7" s="1"/>
  <c r="R224" i="7"/>
  <c r="W224" i="7" s="1"/>
  <c r="R232" i="7"/>
  <c r="T232" i="7" s="1"/>
  <c r="R240" i="7"/>
  <c r="W240" i="7" s="1"/>
  <c r="R248" i="7"/>
  <c r="T248" i="7" s="1"/>
  <c r="R256" i="7"/>
  <c r="R264" i="7"/>
  <c r="R272" i="7"/>
  <c r="X272" i="7" s="1"/>
  <c r="R280" i="7"/>
  <c r="V280" i="7" s="1"/>
  <c r="R288" i="7"/>
  <c r="R296" i="7"/>
  <c r="W296" i="7" s="1"/>
  <c r="R304" i="7"/>
  <c r="X304" i="7" s="1"/>
  <c r="R312" i="7"/>
  <c r="W312" i="7" s="1"/>
  <c r="R320" i="7"/>
  <c r="R328" i="7"/>
  <c r="R336" i="7"/>
  <c r="W336" i="7" s="1"/>
  <c r="R344" i="7"/>
  <c r="U344" i="7" s="1"/>
  <c r="R352" i="7"/>
  <c r="R360" i="7"/>
  <c r="U360" i="7" s="1"/>
  <c r="R19" i="7"/>
  <c r="R27" i="7"/>
  <c r="R35" i="7"/>
  <c r="R43" i="7"/>
  <c r="R51" i="7"/>
  <c r="R59" i="7"/>
  <c r="R67" i="7"/>
  <c r="R75" i="7"/>
  <c r="R83" i="7"/>
  <c r="R91" i="7"/>
  <c r="R99" i="7"/>
  <c r="R107" i="7"/>
  <c r="R115" i="7"/>
  <c r="R123" i="7"/>
  <c r="R131" i="7"/>
  <c r="R139" i="7"/>
  <c r="R147" i="7"/>
  <c r="R155" i="7"/>
  <c r="R163" i="7"/>
  <c r="R171" i="7"/>
  <c r="R179" i="7"/>
  <c r="R187" i="7"/>
  <c r="R195" i="7"/>
  <c r="R203" i="7"/>
  <c r="U203" i="7" s="1"/>
  <c r="R211" i="7"/>
  <c r="V211" i="7" s="1"/>
  <c r="R219" i="7"/>
  <c r="T219" i="7" s="1"/>
  <c r="R227" i="7"/>
  <c r="R235" i="7"/>
  <c r="R243" i="7"/>
  <c r="V243" i="7" s="1"/>
  <c r="R251" i="7"/>
  <c r="X251" i="7" s="1"/>
  <c r="R259" i="7"/>
  <c r="R267" i="7"/>
  <c r="W267" i="7" s="1"/>
  <c r="R275" i="7"/>
  <c r="V275" i="7" s="1"/>
  <c r="R283" i="7"/>
  <c r="U283" i="7" s="1"/>
  <c r="R291" i="7"/>
  <c r="R299" i="7"/>
  <c r="U299" i="7" s="1"/>
  <c r="R307" i="7"/>
  <c r="U307" i="7" s="1"/>
  <c r="R315" i="7"/>
  <c r="V315" i="7" s="1"/>
  <c r="R323" i="7"/>
  <c r="X323" i="7" s="1"/>
  <c r="R331" i="7"/>
  <c r="V331" i="7" s="1"/>
  <c r="R339" i="7"/>
  <c r="S339" i="7" s="1"/>
  <c r="R347" i="7"/>
  <c r="V347" i="7" s="1"/>
  <c r="R355" i="7"/>
  <c r="S355" i="7" s="1"/>
  <c r="R363" i="7"/>
  <c r="R194" i="7"/>
  <c r="R212" i="7"/>
  <c r="U212" i="7" s="1"/>
  <c r="R222" i="7"/>
  <c r="R234" i="7"/>
  <c r="U234" i="7" s="1"/>
  <c r="R244" i="7"/>
  <c r="W244" i="7" s="1"/>
  <c r="R254" i="7"/>
  <c r="R266" i="7"/>
  <c r="R276" i="7"/>
  <c r="T276" i="7" s="1"/>
  <c r="R286" i="7"/>
  <c r="R298" i="7"/>
  <c r="U298" i="7" s="1"/>
  <c r="R308" i="7"/>
  <c r="R318" i="7"/>
  <c r="R330" i="7"/>
  <c r="U330" i="7" s="1"/>
  <c r="R340" i="7"/>
  <c r="V340" i="7" s="1"/>
  <c r="R350" i="7"/>
  <c r="R362" i="7"/>
  <c r="U362" i="7" s="1"/>
  <c r="R23" i="7"/>
  <c r="R33" i="7"/>
  <c r="R45" i="7"/>
  <c r="R55" i="7"/>
  <c r="R65" i="7"/>
  <c r="R77" i="7"/>
  <c r="R87" i="7"/>
  <c r="R97" i="7"/>
  <c r="R109" i="7"/>
  <c r="R119" i="7"/>
  <c r="R129" i="7"/>
  <c r="R141" i="7"/>
  <c r="R151" i="7"/>
  <c r="R161" i="7"/>
  <c r="R173" i="7"/>
  <c r="R183" i="7"/>
  <c r="R193" i="7"/>
  <c r="R205" i="7"/>
  <c r="T205" i="7" s="1"/>
  <c r="R215" i="7"/>
  <c r="R225" i="7"/>
  <c r="R237" i="7"/>
  <c r="X237" i="7" s="1"/>
  <c r="R247" i="7"/>
  <c r="V247" i="7" s="1"/>
  <c r="R257" i="7"/>
  <c r="R269" i="7"/>
  <c r="U269" i="7" s="1"/>
  <c r="R279" i="7"/>
  <c r="X279" i="7" s="1"/>
  <c r="R289" i="7"/>
  <c r="R301" i="7"/>
  <c r="R311" i="7"/>
  <c r="V311" i="7" s="1"/>
  <c r="R321" i="7"/>
  <c r="R333" i="7"/>
  <c r="U333" i="7" s="1"/>
  <c r="R343" i="7"/>
  <c r="R353" i="7"/>
  <c r="R365" i="7"/>
  <c r="V365" i="7" s="1"/>
  <c r="R198" i="7"/>
  <c r="V198" i="7" s="1"/>
  <c r="R214" i="7"/>
  <c r="R226" i="7"/>
  <c r="T226" i="7" s="1"/>
  <c r="R236" i="7"/>
  <c r="W236" i="7" s="1"/>
  <c r="R246" i="7"/>
  <c r="R258" i="7"/>
  <c r="R268" i="7"/>
  <c r="X268" i="7" s="1"/>
  <c r="R278" i="7"/>
  <c r="R290" i="7"/>
  <c r="X290" i="7" s="1"/>
  <c r="R300" i="7"/>
  <c r="U300" i="7" s="1"/>
  <c r="R310" i="7"/>
  <c r="R322" i="7"/>
  <c r="U322" i="7" s="1"/>
  <c r="R332" i="7"/>
  <c r="W332" i="7" s="1"/>
  <c r="R342" i="7"/>
  <c r="R354" i="7"/>
  <c r="X354" i="7" s="1"/>
  <c r="R364" i="7"/>
  <c r="T364" i="7" s="1"/>
  <c r="R25" i="7"/>
  <c r="R37" i="7"/>
  <c r="R47" i="7"/>
  <c r="R57" i="7"/>
  <c r="R69" i="7"/>
  <c r="R79" i="7"/>
  <c r="R89" i="7"/>
  <c r="R101" i="7"/>
  <c r="R111" i="7"/>
  <c r="R121" i="7"/>
  <c r="R133" i="7"/>
  <c r="R143" i="7"/>
  <c r="R153" i="7"/>
  <c r="R165" i="7"/>
  <c r="R175" i="7"/>
  <c r="R185" i="7"/>
  <c r="R197" i="7"/>
  <c r="X197" i="7" s="1"/>
  <c r="R207" i="7"/>
  <c r="R217" i="7"/>
  <c r="R229" i="7"/>
  <c r="V229" i="7" s="1"/>
  <c r="R239" i="7"/>
  <c r="V239" i="7" s="1"/>
  <c r="R249" i="7"/>
  <c r="R261" i="7"/>
  <c r="U261" i="7" s="1"/>
  <c r="R271" i="7"/>
  <c r="V271" i="7" s="1"/>
  <c r="R281" i="7"/>
  <c r="R293" i="7"/>
  <c r="R303" i="7"/>
  <c r="T303" i="7" s="1"/>
  <c r="R313" i="7"/>
  <c r="R325" i="7"/>
  <c r="X325" i="7" s="1"/>
  <c r="R335" i="7"/>
  <c r="R345" i="7"/>
  <c r="R357" i="7"/>
  <c r="V357" i="7" s="1"/>
  <c r="R202" i="7"/>
  <c r="R228" i="7"/>
  <c r="R250" i="7"/>
  <c r="X250" i="7" s="1"/>
  <c r="R270" i="7"/>
  <c r="R292" i="7"/>
  <c r="U292" i="7" s="1"/>
  <c r="R314" i="7"/>
  <c r="R334" i="7"/>
  <c r="R356" i="7"/>
  <c r="V356" i="7" s="1"/>
  <c r="R29" i="7"/>
  <c r="R49" i="7"/>
  <c r="R71" i="7"/>
  <c r="R93" i="7"/>
  <c r="R113" i="7"/>
  <c r="R135" i="7"/>
  <c r="R157" i="7"/>
  <c r="R177" i="7"/>
  <c r="R199" i="7"/>
  <c r="U199" i="7" s="1"/>
  <c r="R221" i="7"/>
  <c r="R241" i="7"/>
  <c r="R263" i="7"/>
  <c r="S263" i="7" s="1"/>
  <c r="R285" i="7"/>
  <c r="U285" i="7" s="1"/>
  <c r="R305" i="7"/>
  <c r="R327" i="7"/>
  <c r="W327" i="7" s="1"/>
  <c r="R349" i="7"/>
  <c r="U349" i="7" s="1"/>
  <c r="R210" i="7"/>
  <c r="U210" i="7" s="1"/>
  <c r="R230" i="7"/>
  <c r="R252" i="7"/>
  <c r="T252" i="7" s="1"/>
  <c r="R274" i="7"/>
  <c r="X274" i="7" s="1"/>
  <c r="R294" i="7"/>
  <c r="R316" i="7"/>
  <c r="R338" i="7"/>
  <c r="X338" i="7" s="1"/>
  <c r="R358" i="7"/>
  <c r="R31" i="7"/>
  <c r="R53" i="7"/>
  <c r="R73" i="7"/>
  <c r="R95" i="7"/>
  <c r="R117" i="7"/>
  <c r="R137" i="7"/>
  <c r="R159" i="7"/>
  <c r="R181" i="7"/>
  <c r="R201" i="7"/>
  <c r="R223" i="7"/>
  <c r="V223" i="7" s="1"/>
  <c r="R245" i="7"/>
  <c r="S245" i="7" s="1"/>
  <c r="R265" i="7"/>
  <c r="R287" i="7"/>
  <c r="X287" i="7" s="1"/>
  <c r="R309" i="7"/>
  <c r="W309" i="7" s="1"/>
  <c r="R329" i="7"/>
  <c r="R351" i="7"/>
  <c r="W351" i="7" s="1"/>
  <c r="R218" i="7"/>
  <c r="U218" i="7" s="1"/>
  <c r="R260" i="7"/>
  <c r="R302" i="7"/>
  <c r="R346" i="7"/>
  <c r="U346" i="7" s="1"/>
  <c r="R39" i="7"/>
  <c r="R81" i="7"/>
  <c r="R125" i="7"/>
  <c r="R167" i="7"/>
  <c r="R209" i="7"/>
  <c r="R253" i="7"/>
  <c r="U253" i="7" s="1"/>
  <c r="R295" i="7"/>
  <c r="T295" i="7" s="1"/>
  <c r="R337" i="7"/>
  <c r="R220" i="7"/>
  <c r="V220" i="7" s="1"/>
  <c r="R262" i="7"/>
  <c r="R306" i="7"/>
  <c r="V306" i="7" s="1"/>
  <c r="R348" i="7"/>
  <c r="U348" i="7" s="1"/>
  <c r="R41" i="7"/>
  <c r="R85" i="7"/>
  <c r="R127" i="7"/>
  <c r="R169" i="7"/>
  <c r="R213" i="7"/>
  <c r="T213" i="7" s="1"/>
  <c r="R255" i="7"/>
  <c r="V255" i="7" s="1"/>
  <c r="R297" i="7"/>
  <c r="R341" i="7"/>
  <c r="T341" i="7" s="1"/>
  <c r="R238" i="7"/>
  <c r="R324" i="7"/>
  <c r="R61" i="7"/>
  <c r="R145" i="7"/>
  <c r="R231" i="7"/>
  <c r="U231" i="7" s="1"/>
  <c r="R317" i="7"/>
  <c r="R242" i="7"/>
  <c r="V242" i="7" s="1"/>
  <c r="R326" i="7"/>
  <c r="R63" i="7"/>
  <c r="R149" i="7"/>
  <c r="R233" i="7"/>
  <c r="R319" i="7"/>
  <c r="V319" i="7" s="1"/>
  <c r="R282" i="7"/>
  <c r="V282" i="7" s="1"/>
  <c r="R103" i="7"/>
  <c r="R273" i="7"/>
  <c r="R284" i="7"/>
  <c r="T284" i="7" s="1"/>
  <c r="R189" i="7"/>
  <c r="R361" i="7"/>
  <c r="R17" i="7"/>
  <c r="R191" i="7"/>
  <c r="AL130" i="10"/>
  <c r="AL98" i="10"/>
  <c r="AM89" i="10"/>
  <c r="AL89" i="10"/>
  <c r="AK82" i="10"/>
  <c r="AM73" i="10"/>
  <c r="AL73" i="10"/>
  <c r="AL66" i="10"/>
  <c r="AM57" i="10"/>
  <c r="AL57" i="10"/>
  <c r="AK50" i="10"/>
  <c r="AL41" i="10"/>
  <c r="AL34" i="10"/>
  <c r="AL18" i="10"/>
  <c r="AJ34" i="10"/>
  <c r="AJ57" i="10"/>
  <c r="AJ89" i="10"/>
  <c r="AM275" i="10"/>
  <c r="AI255" i="10"/>
  <c r="AM190" i="10"/>
  <c r="AI179" i="10"/>
  <c r="AM159" i="10"/>
  <c r="AH98" i="10"/>
  <c r="AK339" i="10"/>
  <c r="AM318" i="10"/>
  <c r="AI232" i="10"/>
  <c r="AM137" i="10"/>
  <c r="AL365" i="10"/>
  <c r="AL233" i="10"/>
  <c r="A116" i="10"/>
  <c r="A310" i="10"/>
  <c r="AL363" i="10"/>
  <c r="AI363" i="10"/>
  <c r="AJ358" i="10"/>
  <c r="AL358" i="10"/>
  <c r="AK358" i="10"/>
  <c r="AL342" i="10"/>
  <c r="AJ342" i="10"/>
  <c r="AH342" i="10"/>
  <c r="AL326" i="10"/>
  <c r="AJ326" i="10"/>
  <c r="AI326" i="10"/>
  <c r="AJ304" i="10"/>
  <c r="AH304" i="10"/>
  <c r="AL284" i="10"/>
  <c r="AH284" i="10"/>
  <c r="AL262" i="10"/>
  <c r="AJ262" i="10"/>
  <c r="AI262" i="10"/>
  <c r="AL220" i="10"/>
  <c r="AK220" i="10"/>
  <c r="AL198" i="10"/>
  <c r="AJ198" i="10"/>
  <c r="AI198" i="10"/>
  <c r="AL347" i="10"/>
  <c r="AM347" i="10"/>
  <c r="AJ327" i="10"/>
  <c r="AH327" i="10"/>
  <c r="AJ305" i="10"/>
  <c r="AL305" i="10"/>
  <c r="AH305" i="10"/>
  <c r="AL283" i="10"/>
  <c r="AH283" i="10"/>
  <c r="AJ263" i="10"/>
  <c r="AH263" i="10"/>
  <c r="AL241" i="10"/>
  <c r="AJ241" i="10"/>
  <c r="AM241" i="10"/>
  <c r="AL219" i="10"/>
  <c r="AI219" i="10"/>
  <c r="AJ199" i="10"/>
  <c r="AI199" i="10"/>
  <c r="AL177" i="10"/>
  <c r="AK177" i="10"/>
  <c r="AJ177" i="10"/>
  <c r="AL155" i="10"/>
  <c r="AH155" i="10"/>
  <c r="AH135" i="10"/>
  <c r="AL135" i="10"/>
  <c r="AI135" i="10"/>
  <c r="AJ123" i="10"/>
  <c r="AL123" i="10"/>
  <c r="AM123" i="10"/>
  <c r="AH103" i="10"/>
  <c r="AL103" i="10"/>
  <c r="AI103" i="10"/>
  <c r="AL71" i="10"/>
  <c r="AH39" i="10"/>
  <c r="AL39" i="10"/>
  <c r="AI39" i="10"/>
  <c r="AL176" i="10"/>
  <c r="AJ176" i="10"/>
  <c r="AI176" i="10"/>
  <c r="AH19" i="7"/>
  <c r="AH27" i="7"/>
  <c r="AH35" i="7"/>
  <c r="AH43" i="7"/>
  <c r="AH51" i="7"/>
  <c r="AH59" i="7"/>
  <c r="AH67" i="7"/>
  <c r="AH75" i="7"/>
  <c r="AH83" i="7"/>
  <c r="AH91" i="7"/>
  <c r="AH99" i="7"/>
  <c r="AH107" i="7"/>
  <c r="AH115" i="7"/>
  <c r="AH123" i="7"/>
  <c r="AH131" i="7"/>
  <c r="AH139" i="7"/>
  <c r="AH147" i="7"/>
  <c r="AH155" i="7"/>
  <c r="AH163" i="7"/>
  <c r="AH23" i="7"/>
  <c r="AH33" i="7"/>
  <c r="AH45" i="7"/>
  <c r="AH55" i="7"/>
  <c r="AH65" i="7"/>
  <c r="AH77" i="7"/>
  <c r="AH87" i="7"/>
  <c r="AH97" i="7"/>
  <c r="AH109" i="7"/>
  <c r="AH119" i="7"/>
  <c r="AH129" i="7"/>
  <c r="AH141" i="7"/>
  <c r="AH151" i="7"/>
  <c r="AH161" i="7"/>
  <c r="AH171" i="7"/>
  <c r="AH179" i="7"/>
  <c r="AH187" i="7"/>
  <c r="AH195" i="7"/>
  <c r="AH203" i="7"/>
  <c r="AH211" i="7"/>
  <c r="AH219" i="7"/>
  <c r="AH227" i="7"/>
  <c r="AH235" i="7"/>
  <c r="AH243" i="7"/>
  <c r="AH251" i="7"/>
  <c r="AH259" i="7"/>
  <c r="AH267" i="7"/>
  <c r="AH275" i="7"/>
  <c r="AH283" i="7"/>
  <c r="AH291" i="7"/>
  <c r="AH299" i="7"/>
  <c r="AH307" i="7"/>
  <c r="AH315" i="7"/>
  <c r="AH323" i="7"/>
  <c r="AH331" i="7"/>
  <c r="AH339" i="7"/>
  <c r="AH347" i="7"/>
  <c r="AH355" i="7"/>
  <c r="AH363" i="7"/>
  <c r="AH20" i="7"/>
  <c r="AH28" i="7"/>
  <c r="AH36" i="7"/>
  <c r="AH44" i="7"/>
  <c r="AH52" i="7"/>
  <c r="AH60" i="7"/>
  <c r="AH68" i="7"/>
  <c r="AH76" i="7"/>
  <c r="AH84" i="7"/>
  <c r="AH92" i="7"/>
  <c r="AH100" i="7"/>
  <c r="AH108" i="7"/>
  <c r="AH116" i="7"/>
  <c r="AH124" i="7"/>
  <c r="AH132" i="7"/>
  <c r="AH140" i="7"/>
  <c r="AH148" i="7"/>
  <c r="AH156" i="7"/>
  <c r="AH164" i="7"/>
  <c r="AH172" i="7"/>
  <c r="AH180" i="7"/>
  <c r="AH188" i="7"/>
  <c r="AH196" i="7"/>
  <c r="AH204" i="7"/>
  <c r="AH212" i="7"/>
  <c r="AH220" i="7"/>
  <c r="AH228" i="7"/>
  <c r="AH236" i="7"/>
  <c r="AH244" i="7"/>
  <c r="AH252" i="7"/>
  <c r="AH260" i="7"/>
  <c r="AH268" i="7"/>
  <c r="AH276" i="7"/>
  <c r="AH284" i="7"/>
  <c r="AH292" i="7"/>
  <c r="AH300" i="7"/>
  <c r="AH308" i="7"/>
  <c r="AH316" i="7"/>
  <c r="AH324" i="7"/>
  <c r="AH332" i="7"/>
  <c r="AH340" i="7"/>
  <c r="AH348" i="7"/>
  <c r="AH356" i="7"/>
  <c r="AH364" i="7"/>
  <c r="AH25" i="7"/>
  <c r="AH37" i="7"/>
  <c r="AH47" i="7"/>
  <c r="AH57" i="7"/>
  <c r="AH69" i="7"/>
  <c r="AH79" i="7"/>
  <c r="AH89" i="7"/>
  <c r="AH101" i="7"/>
  <c r="AH111" i="7"/>
  <c r="AH121" i="7"/>
  <c r="AH133" i="7"/>
  <c r="AH143" i="7"/>
  <c r="AH153" i="7"/>
  <c r="AH165" i="7"/>
  <c r="AH173" i="7"/>
  <c r="AH181" i="7"/>
  <c r="AH189" i="7"/>
  <c r="AH197" i="7"/>
  <c r="AH205" i="7"/>
  <c r="AH213" i="7"/>
  <c r="AH221" i="7"/>
  <c r="AH229" i="7"/>
  <c r="AH237" i="7"/>
  <c r="AH245" i="7"/>
  <c r="AH253" i="7"/>
  <c r="AH261" i="7"/>
  <c r="AH269" i="7"/>
  <c r="AH277" i="7"/>
  <c r="AH285" i="7"/>
  <c r="AH293" i="7"/>
  <c r="AH301" i="7"/>
  <c r="AH309" i="7"/>
  <c r="AH317" i="7"/>
  <c r="AH325" i="7"/>
  <c r="AH333" i="7"/>
  <c r="AH341" i="7"/>
  <c r="AH349" i="7"/>
  <c r="AH31" i="7"/>
  <c r="AH53" i="7"/>
  <c r="AH73" i="7"/>
  <c r="AH95" i="7"/>
  <c r="AH117" i="7"/>
  <c r="AH137" i="7"/>
  <c r="AH159" i="7"/>
  <c r="AH177" i="7"/>
  <c r="AH193" i="7"/>
  <c r="AH209" i="7"/>
  <c r="AH225" i="7"/>
  <c r="AH241" i="7"/>
  <c r="AH257" i="7"/>
  <c r="AH273" i="7"/>
  <c r="AH289" i="7"/>
  <c r="AH305" i="7"/>
  <c r="AH321" i="7"/>
  <c r="AH337" i="7"/>
  <c r="AH353" i="7"/>
  <c r="AH365" i="7"/>
  <c r="AH24" i="7"/>
  <c r="AH34" i="7"/>
  <c r="AH46" i="7"/>
  <c r="AH56" i="7"/>
  <c r="AH66" i="7"/>
  <c r="AH78" i="7"/>
  <c r="AH88" i="7"/>
  <c r="AH98" i="7"/>
  <c r="AH110" i="7"/>
  <c r="AH120" i="7"/>
  <c r="AH130" i="7"/>
  <c r="AH142" i="7"/>
  <c r="AH152" i="7"/>
  <c r="AH162" i="7"/>
  <c r="AH174" i="7"/>
  <c r="AH184" i="7"/>
  <c r="AH194" i="7"/>
  <c r="AH206" i="7"/>
  <c r="AH216" i="7"/>
  <c r="AH226" i="7"/>
  <c r="AH238" i="7"/>
  <c r="AH248" i="7"/>
  <c r="AH258" i="7"/>
  <c r="AH270" i="7"/>
  <c r="AH280" i="7"/>
  <c r="AH290" i="7"/>
  <c r="AH302" i="7"/>
  <c r="AH312" i="7"/>
  <c r="AH322" i="7"/>
  <c r="AH334" i="7"/>
  <c r="AH344" i="7"/>
  <c r="AH354" i="7"/>
  <c r="AH15" i="7"/>
  <c r="AH17" i="7"/>
  <c r="AH39" i="7"/>
  <c r="AH61" i="7"/>
  <c r="AH81" i="7"/>
  <c r="AH103" i="7"/>
  <c r="AH125" i="7"/>
  <c r="AH145" i="7"/>
  <c r="AH167" i="7"/>
  <c r="AH183" i="7"/>
  <c r="AH199" i="7"/>
  <c r="AH215" i="7"/>
  <c r="AH231" i="7"/>
  <c r="AH247" i="7"/>
  <c r="AH263" i="7"/>
  <c r="AH279" i="7"/>
  <c r="AH295" i="7"/>
  <c r="AH311" i="7"/>
  <c r="AH327" i="7"/>
  <c r="AH343" i="7"/>
  <c r="AH357" i="7"/>
  <c r="AH16" i="7"/>
  <c r="AH26" i="7"/>
  <c r="AH38" i="7"/>
  <c r="AH48" i="7"/>
  <c r="AH58" i="7"/>
  <c r="AH70" i="7"/>
  <c r="AH80" i="7"/>
  <c r="AH90" i="7"/>
  <c r="AH102" i="7"/>
  <c r="AH112" i="7"/>
  <c r="AH122" i="7"/>
  <c r="AH134" i="7"/>
  <c r="AH144" i="7"/>
  <c r="AH154" i="7"/>
  <c r="AH166" i="7"/>
  <c r="AH176" i="7"/>
  <c r="AH186" i="7"/>
  <c r="AH198" i="7"/>
  <c r="AH208" i="7"/>
  <c r="AH218" i="7"/>
  <c r="AH230" i="7"/>
  <c r="AH240" i="7"/>
  <c r="AH250" i="7"/>
  <c r="AH262" i="7"/>
  <c r="AH272" i="7"/>
  <c r="AH282" i="7"/>
  <c r="AH294" i="7"/>
  <c r="AH304" i="7"/>
  <c r="AH314" i="7"/>
  <c r="AH326" i="7"/>
  <c r="AH336" i="7"/>
  <c r="AH346" i="7"/>
  <c r="AH358" i="7"/>
  <c r="AH49" i="7"/>
  <c r="AH93" i="7"/>
  <c r="AH135" i="7"/>
  <c r="AH175" i="7"/>
  <c r="AH207" i="7"/>
  <c r="AH239" i="7"/>
  <c r="AH271" i="7"/>
  <c r="AH303" i="7"/>
  <c r="AH335" i="7"/>
  <c r="AH361" i="7"/>
  <c r="AH32" i="7"/>
  <c r="AH54" i="7"/>
  <c r="AH74" i="7"/>
  <c r="AH96" i="7"/>
  <c r="AH118" i="7"/>
  <c r="AH138" i="7"/>
  <c r="AH160" i="7"/>
  <c r="AH182" i="7"/>
  <c r="AH202" i="7"/>
  <c r="AH224" i="7"/>
  <c r="AH246" i="7"/>
  <c r="AH266" i="7"/>
  <c r="AH288" i="7"/>
  <c r="AH310" i="7"/>
  <c r="AH330" i="7"/>
  <c r="AH352" i="7"/>
  <c r="AH21" i="7"/>
  <c r="AH63" i="7"/>
  <c r="AH105" i="7"/>
  <c r="AH149" i="7"/>
  <c r="AH185" i="7"/>
  <c r="AH217" i="7"/>
  <c r="AH249" i="7"/>
  <c r="AH281" i="7"/>
  <c r="AH313" i="7"/>
  <c r="AH345" i="7"/>
  <c r="AH18" i="7"/>
  <c r="AH40" i="7"/>
  <c r="AH62" i="7"/>
  <c r="AH82" i="7"/>
  <c r="AH104" i="7"/>
  <c r="AH126" i="7"/>
  <c r="AH146" i="7"/>
  <c r="AH168" i="7"/>
  <c r="AH190" i="7"/>
  <c r="AH210" i="7"/>
  <c r="AH232" i="7"/>
  <c r="AH254" i="7"/>
  <c r="AH274" i="7"/>
  <c r="AH296" i="7"/>
  <c r="AH318" i="7"/>
  <c r="AH338" i="7"/>
  <c r="AH360" i="7"/>
  <c r="AH85" i="7"/>
  <c r="AH169" i="7"/>
  <c r="AH233" i="7"/>
  <c r="AH297" i="7"/>
  <c r="AH359" i="7"/>
  <c r="AH50" i="7"/>
  <c r="AH94" i="7"/>
  <c r="AH136" i="7"/>
  <c r="AH178" i="7"/>
  <c r="AH222" i="7"/>
  <c r="AH264" i="7"/>
  <c r="AH306" i="7"/>
  <c r="AH350" i="7"/>
  <c r="AH29" i="7"/>
  <c r="AH113" i="7"/>
  <c r="AH191" i="7"/>
  <c r="AH255" i="7"/>
  <c r="AH319" i="7"/>
  <c r="AH22" i="7"/>
  <c r="AH64" i="7"/>
  <c r="AH106" i="7"/>
  <c r="AH150" i="7"/>
  <c r="AH192" i="7"/>
  <c r="AH234" i="7"/>
  <c r="AH278" i="7"/>
  <c r="AH320" i="7"/>
  <c r="AH362" i="7"/>
  <c r="AH157" i="7"/>
  <c r="AH287" i="7"/>
  <c r="AH42" i="7"/>
  <c r="AH128" i="7"/>
  <c r="AH214" i="7"/>
  <c r="AH298" i="7"/>
  <c r="AH127" i="7"/>
  <c r="AH329" i="7"/>
  <c r="AH86" i="7"/>
  <c r="AH200" i="7"/>
  <c r="AH328" i="7"/>
  <c r="AH201" i="7"/>
  <c r="AH351" i="7"/>
  <c r="AH114" i="7"/>
  <c r="AH242" i="7"/>
  <c r="AH342" i="7"/>
  <c r="AK130" i="10"/>
  <c r="AI123" i="10"/>
  <c r="AL114" i="10"/>
  <c r="AL113" i="10"/>
  <c r="AM98" i="10"/>
  <c r="AK89" i="10"/>
  <c r="AM82" i="10"/>
  <c r="AK73" i="10"/>
  <c r="AL64" i="10"/>
  <c r="AK41" i="10"/>
  <c r="AL32" i="10"/>
  <c r="AI18" i="10"/>
  <c r="AJ96" i="10"/>
  <c r="AH358" i="10"/>
  <c r="W347" i="10"/>
  <c r="AI263" i="10"/>
  <c r="AI155" i="10"/>
  <c r="AK160" i="10"/>
  <c r="AH80" i="10"/>
  <c r="AK352" i="10"/>
  <c r="AI342" i="10"/>
  <c r="W336" i="10"/>
  <c r="AI319" i="10"/>
  <c r="AM326" i="10"/>
  <c r="AI304" i="10"/>
  <c r="AK296" i="10"/>
  <c r="AM232" i="10"/>
  <c r="AH212" i="10"/>
  <c r="AI241" i="10"/>
  <c r="AH146" i="10"/>
  <c r="AL254" i="10"/>
  <c r="B203" i="7"/>
  <c r="A38" i="10"/>
  <c r="A118" i="10"/>
  <c r="A131" i="10"/>
  <c r="A144" i="10"/>
  <c r="A250" i="10"/>
  <c r="A279" i="10"/>
  <c r="AH256" i="7"/>
  <c r="AH30" i="7"/>
  <c r="AH41" i="7"/>
  <c r="R105" i="7"/>
  <c r="AK158" i="7"/>
  <c r="AM158" i="7"/>
  <c r="AL158" i="7"/>
  <c r="AL223" i="7"/>
  <c r="AK223" i="7"/>
  <c r="AI223" i="7"/>
  <c r="AN223" i="7"/>
  <c r="AJ223" i="7"/>
  <c r="AJ365" i="10"/>
  <c r="AI365" i="10"/>
  <c r="AL360" i="10"/>
  <c r="AH360" i="10"/>
  <c r="AJ344" i="10"/>
  <c r="AM344" i="10"/>
  <c r="AJ328" i="10"/>
  <c r="AL328" i="10"/>
  <c r="AM328" i="10"/>
  <c r="AL308" i="10"/>
  <c r="AJ308" i="10"/>
  <c r="AH308" i="10"/>
  <c r="AJ286" i="10"/>
  <c r="AI286" i="10"/>
  <c r="AJ264" i="10"/>
  <c r="AL264" i="10"/>
  <c r="AM264" i="10"/>
  <c r="AL244" i="10"/>
  <c r="AJ244" i="10"/>
  <c r="AK244" i="10"/>
  <c r="AJ222" i="10"/>
  <c r="AK222" i="10"/>
  <c r="AJ200" i="10"/>
  <c r="AL200" i="10"/>
  <c r="AK200" i="10"/>
  <c r="AJ351" i="10"/>
  <c r="AM351" i="10"/>
  <c r="AL351" i="10"/>
  <c r="AJ329" i="10"/>
  <c r="AL329" i="10"/>
  <c r="AK329" i="10"/>
  <c r="AL307" i="10"/>
  <c r="AJ307" i="10"/>
  <c r="AH307" i="10"/>
  <c r="AJ287" i="10"/>
  <c r="AL287" i="10"/>
  <c r="AM287" i="10"/>
  <c r="AL265" i="10"/>
  <c r="AK265" i="10"/>
  <c r="AL243" i="10"/>
  <c r="AJ243" i="10"/>
  <c r="AI243" i="10"/>
  <c r="AJ223" i="10"/>
  <c r="AL223" i="10"/>
  <c r="AI223" i="10"/>
  <c r="AL211" i="10"/>
  <c r="AJ211" i="10"/>
  <c r="AI211" i="10"/>
  <c r="AJ191" i="10"/>
  <c r="AL191" i="10"/>
  <c r="AI191" i="10"/>
  <c r="AJ169" i="10"/>
  <c r="AL169" i="10"/>
  <c r="AK169" i="10"/>
  <c r="AL147" i="10"/>
  <c r="AJ147" i="10"/>
  <c r="AH147" i="10"/>
  <c r="AJ127" i="10"/>
  <c r="AL127" i="10"/>
  <c r="AM127" i="10"/>
  <c r="AL25" i="10"/>
  <c r="AI25" i="10"/>
  <c r="AL162" i="10"/>
  <c r="AJ162" i="10"/>
  <c r="AM162" i="10"/>
  <c r="V208" i="10"/>
  <c r="T208" i="10"/>
  <c r="S208" i="10"/>
  <c r="A15" i="10"/>
  <c r="A365" i="10"/>
  <c r="B365" i="10" s="1"/>
  <c r="A357" i="10"/>
  <c r="D357" i="10" s="1"/>
  <c r="A349" i="10"/>
  <c r="B349" i="10" s="1"/>
  <c r="A364" i="10"/>
  <c r="C364" i="10" s="1"/>
  <c r="A356" i="10"/>
  <c r="E356" i="10" s="1"/>
  <c r="A348" i="10"/>
  <c r="E348" i="10" s="1"/>
  <c r="A341" i="10"/>
  <c r="A333" i="10"/>
  <c r="B333" i="10" s="1"/>
  <c r="A325" i="10"/>
  <c r="B325" i="10" s="1"/>
  <c r="A340" i="10"/>
  <c r="G340" i="10" s="1"/>
  <c r="A332" i="10"/>
  <c r="C332" i="10" s="1"/>
  <c r="A324" i="10"/>
  <c r="C324" i="10" s="1"/>
  <c r="A315" i="10"/>
  <c r="A307" i="10"/>
  <c r="A299" i="10"/>
  <c r="A291" i="10"/>
  <c r="A283" i="10"/>
  <c r="A275" i="10"/>
  <c r="A316" i="10"/>
  <c r="G316" i="10" s="1"/>
  <c r="A308" i="10"/>
  <c r="A300" i="10"/>
  <c r="A292" i="10"/>
  <c r="A284" i="10"/>
  <c r="A276" i="10"/>
  <c r="A269" i="10"/>
  <c r="A261" i="10"/>
  <c r="A253" i="10"/>
  <c r="A245" i="10"/>
  <c r="A237" i="10"/>
  <c r="A229" i="10"/>
  <c r="A268" i="10"/>
  <c r="A260" i="10"/>
  <c r="A252" i="10"/>
  <c r="A244" i="10"/>
  <c r="A236" i="10"/>
  <c r="A228" i="10"/>
  <c r="A220" i="10"/>
  <c r="A212" i="10"/>
  <c r="A204" i="10"/>
  <c r="A196" i="10"/>
  <c r="A188" i="10"/>
  <c r="A180" i="10"/>
  <c r="A172" i="10"/>
  <c r="A164" i="10"/>
  <c r="A156" i="10"/>
  <c r="A148" i="10"/>
  <c r="A140" i="10"/>
  <c r="A132" i="10"/>
  <c r="A221" i="10"/>
  <c r="A213" i="10"/>
  <c r="A205" i="10"/>
  <c r="A197" i="10"/>
  <c r="A189" i="10"/>
  <c r="A181" i="10"/>
  <c r="A173" i="10"/>
  <c r="A165" i="10"/>
  <c r="A157" i="10"/>
  <c r="A149" i="10"/>
  <c r="A141" i="10"/>
  <c r="A133" i="10"/>
  <c r="A125" i="10"/>
  <c r="A117" i="10"/>
  <c r="A109" i="10"/>
  <c r="A101" i="10"/>
  <c r="A93" i="10"/>
  <c r="A85" i="10"/>
  <c r="A77" i="10"/>
  <c r="A69" i="10"/>
  <c r="A359" i="10"/>
  <c r="A347" i="10"/>
  <c r="A360" i="10"/>
  <c r="D360" i="10" s="1"/>
  <c r="A350" i="10"/>
  <c r="A339" i="10"/>
  <c r="A329" i="10"/>
  <c r="E329" i="10" s="1"/>
  <c r="A319" i="10"/>
  <c r="A330" i="10"/>
  <c r="A320" i="10"/>
  <c r="D320" i="10" s="1"/>
  <c r="A309" i="10"/>
  <c r="A297" i="10"/>
  <c r="A287" i="10"/>
  <c r="A277" i="10"/>
  <c r="A314" i="10"/>
  <c r="A304" i="10"/>
  <c r="A294" i="10"/>
  <c r="A282" i="10"/>
  <c r="A272" i="10"/>
  <c r="A263" i="10"/>
  <c r="A251" i="10"/>
  <c r="A241" i="10"/>
  <c r="A231" i="10"/>
  <c r="A266" i="10"/>
  <c r="A256" i="10"/>
  <c r="A246" i="10"/>
  <c r="A234" i="10"/>
  <c r="A224" i="10"/>
  <c r="A214" i="10"/>
  <c r="A202" i="10"/>
  <c r="A192" i="10"/>
  <c r="A182" i="10"/>
  <c r="A170" i="10"/>
  <c r="A160" i="10"/>
  <c r="A150" i="10"/>
  <c r="A138" i="10"/>
  <c r="A128" i="10"/>
  <c r="A215" i="10"/>
  <c r="A203" i="10"/>
  <c r="A193" i="10"/>
  <c r="A183" i="10"/>
  <c r="A171" i="10"/>
  <c r="A161" i="10"/>
  <c r="A151" i="10"/>
  <c r="A139" i="10"/>
  <c r="A129" i="10"/>
  <c r="A119" i="10"/>
  <c r="A107" i="10"/>
  <c r="A97" i="10"/>
  <c r="A87" i="10"/>
  <c r="A75" i="10"/>
  <c r="A65" i="10"/>
  <c r="A57" i="10"/>
  <c r="A49" i="10"/>
  <c r="A41" i="10"/>
  <c r="A33" i="10"/>
  <c r="A122" i="10"/>
  <c r="A114" i="10"/>
  <c r="A106" i="10"/>
  <c r="A98" i="10"/>
  <c r="A90" i="10"/>
  <c r="A82" i="10"/>
  <c r="A74" i="10"/>
  <c r="A66" i="10"/>
  <c r="A58" i="10"/>
  <c r="A50" i="10"/>
  <c r="A42" i="10"/>
  <c r="A34" i="10"/>
  <c r="A27" i="10"/>
  <c r="A19" i="10"/>
  <c r="A22" i="10"/>
  <c r="A355" i="10"/>
  <c r="A345" i="10"/>
  <c r="A358" i="10"/>
  <c r="A346" i="10"/>
  <c r="A337" i="10"/>
  <c r="D337" i="10" s="1"/>
  <c r="A327" i="10"/>
  <c r="A338" i="10"/>
  <c r="A328" i="10"/>
  <c r="B328" i="10" s="1"/>
  <c r="A317" i="10"/>
  <c r="A305" i="10"/>
  <c r="A295" i="10"/>
  <c r="A285" i="10"/>
  <c r="A273" i="10"/>
  <c r="A312" i="10"/>
  <c r="A302" i="10"/>
  <c r="A290" i="10"/>
  <c r="A280" i="10"/>
  <c r="A270" i="10"/>
  <c r="A259" i="10"/>
  <c r="A249" i="10"/>
  <c r="A239" i="10"/>
  <c r="A227" i="10"/>
  <c r="A264" i="10"/>
  <c r="A254" i="10"/>
  <c r="A242" i="10"/>
  <c r="A232" i="10"/>
  <c r="A222" i="10"/>
  <c r="A210" i="10"/>
  <c r="A200" i="10"/>
  <c r="A190" i="10"/>
  <c r="A178" i="10"/>
  <c r="A168" i="10"/>
  <c r="A158" i="10"/>
  <c r="A146" i="10"/>
  <c r="A136" i="10"/>
  <c r="A126" i="10"/>
  <c r="A211" i="10"/>
  <c r="A201" i="10"/>
  <c r="A191" i="10"/>
  <c r="A179" i="10"/>
  <c r="A169" i="10"/>
  <c r="A159" i="10"/>
  <c r="A147" i="10"/>
  <c r="A137" i="10"/>
  <c r="A127" i="10"/>
  <c r="A115" i="10"/>
  <c r="A105" i="10"/>
  <c r="A95" i="10"/>
  <c r="A83" i="10"/>
  <c r="A73" i="10"/>
  <c r="A63" i="10"/>
  <c r="A55" i="10"/>
  <c r="A47" i="10"/>
  <c r="A39" i="10"/>
  <c r="A31" i="10"/>
  <c r="A120" i="10"/>
  <c r="A112" i="10"/>
  <c r="A104" i="10"/>
  <c r="A96" i="10"/>
  <c r="A88" i="10"/>
  <c r="A80" i="10"/>
  <c r="A72" i="10"/>
  <c r="A64" i="10"/>
  <c r="A56" i="10"/>
  <c r="A48" i="10"/>
  <c r="A40" i="10"/>
  <c r="A32" i="10"/>
  <c r="A25" i="10"/>
  <c r="A17" i="10"/>
  <c r="A20" i="10"/>
  <c r="A353" i="10"/>
  <c r="F353" i="10" s="1"/>
  <c r="A354" i="10"/>
  <c r="A335" i="10"/>
  <c r="A336" i="10"/>
  <c r="E336" i="10" s="1"/>
  <c r="A313" i="10"/>
  <c r="A293" i="10"/>
  <c r="A271" i="10"/>
  <c r="A298" i="10"/>
  <c r="A278" i="10"/>
  <c r="A257" i="10"/>
  <c r="A235" i="10"/>
  <c r="A262" i="10"/>
  <c r="A240" i="10"/>
  <c r="A218" i="10"/>
  <c r="A198" i="10"/>
  <c r="A176" i="10"/>
  <c r="A154" i="10"/>
  <c r="A134" i="10"/>
  <c r="A209" i="10"/>
  <c r="A187" i="10"/>
  <c r="A167" i="10"/>
  <c r="A145" i="10"/>
  <c r="A123" i="10"/>
  <c r="A103" i="10"/>
  <c r="A81" i="10"/>
  <c r="A61" i="10"/>
  <c r="A45" i="10"/>
  <c r="A29" i="10"/>
  <c r="A110" i="10"/>
  <c r="A94" i="10"/>
  <c r="A78" i="10"/>
  <c r="A62" i="10"/>
  <c r="A46" i="10"/>
  <c r="A30" i="10"/>
  <c r="A26" i="10"/>
  <c r="A351" i="10"/>
  <c r="A352" i="10"/>
  <c r="F352" i="10" s="1"/>
  <c r="A331" i="10"/>
  <c r="A334" i="10"/>
  <c r="A311" i="10"/>
  <c r="A289" i="10"/>
  <c r="A318" i="10"/>
  <c r="A296" i="10"/>
  <c r="A274" i="10"/>
  <c r="A255" i="10"/>
  <c r="A233" i="10"/>
  <c r="A258" i="10"/>
  <c r="A238" i="10"/>
  <c r="A216" i="10"/>
  <c r="A194" i="10"/>
  <c r="A174" i="10"/>
  <c r="A152" i="10"/>
  <c r="A130" i="10"/>
  <c r="A207" i="10"/>
  <c r="A185" i="10"/>
  <c r="A163" i="10"/>
  <c r="A143" i="10"/>
  <c r="A121" i="10"/>
  <c r="A99" i="10"/>
  <c r="A79" i="10"/>
  <c r="A59" i="10"/>
  <c r="A43" i="10"/>
  <c r="A124" i="10"/>
  <c r="A108" i="10"/>
  <c r="A92" i="10"/>
  <c r="A76" i="10"/>
  <c r="A60" i="10"/>
  <c r="A44" i="10"/>
  <c r="A28" i="10"/>
  <c r="A24" i="10"/>
  <c r="A362" i="10"/>
  <c r="A321" i="10"/>
  <c r="F321" i="10" s="1"/>
  <c r="A301" i="10"/>
  <c r="A306" i="10"/>
  <c r="A265" i="10"/>
  <c r="A223" i="10"/>
  <c r="A226" i="10"/>
  <c r="A184" i="10"/>
  <c r="A142" i="10"/>
  <c r="A195" i="10"/>
  <c r="A153" i="10"/>
  <c r="A111" i="10"/>
  <c r="A67" i="10"/>
  <c r="A35" i="10"/>
  <c r="A100" i="10"/>
  <c r="A68" i="10"/>
  <c r="A36" i="10"/>
  <c r="A16" i="10"/>
  <c r="B16" i="10" s="1"/>
  <c r="A363" i="10"/>
  <c r="A342" i="10"/>
  <c r="A303" i="10"/>
  <c r="A288" i="10"/>
  <c r="A243" i="10"/>
  <c r="A230" i="10"/>
  <c r="A166" i="10"/>
  <c r="A217" i="10"/>
  <c r="A155" i="10"/>
  <c r="A91" i="10"/>
  <c r="A51" i="10"/>
  <c r="A102" i="10"/>
  <c r="A54" i="10"/>
  <c r="A21" i="10"/>
  <c r="A361" i="10"/>
  <c r="G361" i="10" s="1"/>
  <c r="A323" i="10"/>
  <c r="A281" i="10"/>
  <c r="A286" i="10"/>
  <c r="A225" i="10"/>
  <c r="A208" i="10"/>
  <c r="A162" i="10"/>
  <c r="A199" i="10"/>
  <c r="A135" i="10"/>
  <c r="A89" i="10"/>
  <c r="A37" i="10"/>
  <c r="A86" i="10"/>
  <c r="A52" i="10"/>
  <c r="A18" i="10"/>
  <c r="AI130" i="10"/>
  <c r="AM105" i="10"/>
  <c r="AL105" i="10"/>
  <c r="AK98" i="10"/>
  <c r="AL82" i="10"/>
  <c r="AK66" i="10"/>
  <c r="AL50" i="10"/>
  <c r="AM41" i="10"/>
  <c r="AK34" i="10"/>
  <c r="AM25" i="10"/>
  <c r="AM18" i="10"/>
  <c r="AJ66" i="10"/>
  <c r="AJ98" i="10"/>
  <c r="AJ25" i="10"/>
  <c r="AH365" i="10"/>
  <c r="AM357" i="10"/>
  <c r="R347" i="10"/>
  <c r="AI336" i="10"/>
  <c r="AM297" i="10"/>
  <c r="AK286" i="10"/>
  <c r="AM254" i="10"/>
  <c r="AC202" i="10"/>
  <c r="AH115" i="10"/>
  <c r="AH73" i="10"/>
  <c r="AH34" i="10"/>
  <c r="AI352" i="10"/>
  <c r="U336" i="10"/>
  <c r="AH287" i="10"/>
  <c r="AM308" i="10"/>
  <c r="AI296" i="10"/>
  <c r="AI265" i="10"/>
  <c r="AI200" i="10"/>
  <c r="AI233" i="10"/>
  <c r="AH201" i="10"/>
  <c r="AH169" i="10"/>
  <c r="AI162" i="10"/>
  <c r="AK146" i="10"/>
  <c r="A23" i="10"/>
  <c r="A113" i="10"/>
  <c r="A219" i="10"/>
  <c r="A248" i="10"/>
  <c r="A344" i="10"/>
  <c r="G344" i="10" s="1"/>
  <c r="AK72" i="7"/>
  <c r="AI72" i="7"/>
  <c r="AM72" i="7"/>
  <c r="AJ72" i="7"/>
  <c r="R277" i="7"/>
  <c r="X277" i="7" s="1"/>
  <c r="AL294" i="10"/>
  <c r="AJ294" i="10"/>
  <c r="AI294" i="10"/>
  <c r="AJ272" i="10"/>
  <c r="AM272" i="10"/>
  <c r="AM252" i="10"/>
  <c r="AL230" i="10"/>
  <c r="AK230" i="10"/>
  <c r="AJ208" i="10"/>
  <c r="AK208" i="10"/>
  <c r="AL188" i="10"/>
  <c r="AK188" i="10"/>
  <c r="AL315" i="10"/>
  <c r="AH315" i="10"/>
  <c r="AJ295" i="10"/>
  <c r="AM295" i="10"/>
  <c r="AJ273" i="10"/>
  <c r="AL273" i="10"/>
  <c r="AK273" i="10"/>
  <c r="AL251" i="10"/>
  <c r="AK251" i="10"/>
  <c r="AJ231" i="10"/>
  <c r="AI231" i="10"/>
  <c r="AL209" i="10"/>
  <c r="AM209" i="10"/>
  <c r="AH87" i="10"/>
  <c r="AJ87" i="10"/>
  <c r="AL87" i="10"/>
  <c r="AI87" i="10"/>
  <c r="AH55" i="10"/>
  <c r="AJ55" i="10"/>
  <c r="AL55" i="10"/>
  <c r="AI55" i="10"/>
  <c r="AH23" i="10"/>
  <c r="AJ23" i="10"/>
  <c r="AL23" i="10"/>
  <c r="AM23" i="10"/>
  <c r="AL160" i="10"/>
  <c r="AI160" i="10"/>
  <c r="AL144" i="10"/>
  <c r="AJ144" i="10"/>
  <c r="AI144" i="10"/>
  <c r="AI16" i="10"/>
  <c r="AK16" i="10"/>
  <c r="T256" i="10"/>
  <c r="R256" i="10"/>
  <c r="E7" i="7"/>
  <c r="O5" i="5"/>
  <c r="AB7" i="10"/>
  <c r="O21" i="5"/>
  <c r="AK7" i="7"/>
  <c r="N13" i="5"/>
  <c r="AE17" i="7"/>
  <c r="AD17" i="7"/>
  <c r="AC17" i="7"/>
  <c r="AA17" i="7"/>
  <c r="AF17" i="7"/>
  <c r="Y205" i="10"/>
  <c r="Y138" i="10"/>
  <c r="AM128" i="10"/>
  <c r="AK127" i="10"/>
  <c r="AL115" i="10"/>
  <c r="AK105" i="10"/>
  <c r="AM103" i="10"/>
  <c r="AL96" i="10"/>
  <c r="AM87" i="10"/>
  <c r="AL80" i="10"/>
  <c r="AM71" i="10"/>
  <c r="AM66" i="10"/>
  <c r="AK57" i="10"/>
  <c r="AM50" i="10"/>
  <c r="AL48" i="10"/>
  <c r="AM39" i="10"/>
  <c r="AM34" i="10"/>
  <c r="AI23" i="10"/>
  <c r="AJ135" i="10"/>
  <c r="AJ71" i="10"/>
  <c r="AJ32" i="10"/>
  <c r="AJ64" i="10"/>
  <c r="AK336" i="10"/>
  <c r="AM329" i="10"/>
  <c r="AM305" i="10"/>
  <c r="AK294" i="10"/>
  <c r="AM286" i="10"/>
  <c r="AM283" i="10"/>
  <c r="AK255" i="10"/>
  <c r="AH262" i="10"/>
  <c r="R208" i="10"/>
  <c r="AM198" i="10"/>
  <c r="AI251" i="10"/>
  <c r="AK243" i="10"/>
  <c r="AM231" i="10"/>
  <c r="AH223" i="10"/>
  <c r="AK211" i="10"/>
  <c r="AE202" i="10"/>
  <c r="AH199" i="10"/>
  <c r="AK179" i="10"/>
  <c r="AM167" i="10"/>
  <c r="AK147" i="10"/>
  <c r="AM144" i="10"/>
  <c r="AH113" i="10"/>
  <c r="AH89" i="10"/>
  <c r="AH50" i="10"/>
  <c r="AH25" i="10"/>
  <c r="AH363" i="10"/>
  <c r="AK347" i="10"/>
  <c r="AH318" i="10"/>
  <c r="AM265" i="10"/>
  <c r="AI276" i="10"/>
  <c r="AK272" i="10"/>
  <c r="AH264" i="10"/>
  <c r="AI208" i="10"/>
  <c r="AK233" i="10"/>
  <c r="AH209" i="10"/>
  <c r="AH177" i="10"/>
  <c r="AI169" i="10"/>
  <c r="AI178" i="10"/>
  <c r="AK162" i="10"/>
  <c r="AJ360" i="10"/>
  <c r="AL199" i="10"/>
  <c r="AJ283" i="10"/>
  <c r="AJ252" i="10"/>
  <c r="AK135" i="10"/>
  <c r="AI128" i="10"/>
  <c r="AL128" i="10"/>
  <c r="AM115" i="10"/>
  <c r="AM114" i="10"/>
  <c r="AM113" i="10"/>
  <c r="AK103" i="10"/>
  <c r="AM96" i="10"/>
  <c r="AK87" i="10"/>
  <c r="AI82" i="10"/>
  <c r="AM80" i="10"/>
  <c r="AN72" i="7"/>
  <c r="AK71" i="10"/>
  <c r="AI66" i="10"/>
  <c r="AM64" i="10"/>
  <c r="AK55" i="10"/>
  <c r="AI50" i="10"/>
  <c r="AM48" i="10"/>
  <c r="AK39" i="10"/>
  <c r="AM32" i="10"/>
  <c r="AM16" i="10"/>
  <c r="AJ114" i="10"/>
  <c r="AJ39" i="10"/>
  <c r="AJ128" i="10"/>
  <c r="AJ41" i="10"/>
  <c r="AJ73" i="10"/>
  <c r="AJ105" i="10"/>
  <c r="AM365" i="10"/>
  <c r="AH357" i="10"/>
  <c r="AK344" i="10"/>
  <c r="AH336" i="10"/>
  <c r="AI328" i="10"/>
  <c r="AI297" i="10"/>
  <c r="AM294" i="10"/>
  <c r="AH286" i="10"/>
  <c r="AI275" i="10"/>
  <c r="AK263" i="10"/>
  <c r="AM255" i="10"/>
  <c r="AI254" i="10"/>
  <c r="AH230" i="10"/>
  <c r="AI222" i="10"/>
  <c r="U208" i="10"/>
  <c r="AH190" i="10"/>
  <c r="AM251" i="10"/>
  <c r="AM243" i="10"/>
  <c r="AH231" i="10"/>
  <c r="AK219" i="10"/>
  <c r="AM211" i="10"/>
  <c r="Z202" i="10"/>
  <c r="AK191" i="10"/>
  <c r="AM179" i="10"/>
  <c r="AI159" i="10"/>
  <c r="AK155" i="10"/>
  <c r="AM147" i="10"/>
  <c r="AK176" i="10"/>
  <c r="AM160" i="10"/>
  <c r="AH144" i="10"/>
  <c r="AH127" i="10"/>
  <c r="AH105" i="10"/>
  <c r="AH96" i="10"/>
  <c r="AH41" i="10"/>
  <c r="AH32" i="10"/>
  <c r="AK363" i="10"/>
  <c r="AI360" i="10"/>
  <c r="AI351" i="10"/>
  <c r="AM352" i="10"/>
  <c r="AH339" i="10"/>
  <c r="AK342" i="10"/>
  <c r="AI327" i="10"/>
  <c r="AK319" i="10"/>
  <c r="AH326" i="10"/>
  <c r="AI315" i="10"/>
  <c r="AK307" i="10"/>
  <c r="AI295" i="10"/>
  <c r="AK287" i="10"/>
  <c r="AI308" i="10"/>
  <c r="AK304" i="10"/>
  <c r="AM296" i="10"/>
  <c r="AM273" i="10"/>
  <c r="AI284" i="10"/>
  <c r="AK276" i="10"/>
  <c r="AH272" i="10"/>
  <c r="AI252" i="10"/>
  <c r="AI244" i="10"/>
  <c r="AM240" i="10"/>
  <c r="AH220" i="10"/>
  <c r="AI212" i="10"/>
  <c r="AM208" i="10"/>
  <c r="AH188" i="10"/>
  <c r="AK241" i="10"/>
  <c r="AH233" i="10"/>
  <c r="AI201" i="10"/>
  <c r="AI177" i="10"/>
  <c r="AM169" i="10"/>
  <c r="AH137" i="10"/>
  <c r="AK178" i="10"/>
  <c r="AH162" i="10"/>
  <c r="B227" i="7"/>
  <c r="AI158" i="7"/>
  <c r="AJ352" i="10"/>
  <c r="AL318" i="10"/>
  <c r="AJ265" i="10"/>
  <c r="AJ230" i="10"/>
  <c r="AJ219" i="10"/>
  <c r="AJ155" i="10"/>
  <c r="AJ363" i="10"/>
  <c r="AL344" i="10"/>
  <c r="AL319" i="10"/>
  <c r="AL304" i="10"/>
  <c r="AL272" i="10"/>
  <c r="AL208" i="10"/>
  <c r="AH16" i="10"/>
  <c r="A70" i="10"/>
  <c r="A53" i="10"/>
  <c r="A175" i="10"/>
  <c r="A186" i="10"/>
  <c r="A247" i="10"/>
  <c r="A322" i="10"/>
  <c r="AH170" i="7"/>
  <c r="AH265" i="7"/>
  <c r="R21" i="7"/>
  <c r="AD165" i="7"/>
  <c r="AB307" i="7"/>
  <c r="AA207" i="7"/>
  <c r="AB207" i="7"/>
  <c r="AB312" i="7"/>
  <c r="AF312" i="7"/>
  <c r="AA220" i="7"/>
  <c r="AB220" i="7"/>
  <c r="AB228" i="7"/>
  <c r="AF228" i="7"/>
  <c r="N5" i="5"/>
  <c r="I22" i="10"/>
  <c r="I97" i="10"/>
  <c r="I126" i="10"/>
  <c r="I157" i="10"/>
  <c r="I238" i="10"/>
  <c r="I316" i="10"/>
  <c r="I21" i="10"/>
  <c r="I30" i="10"/>
  <c r="I158" i="10"/>
  <c r="I189" i="10"/>
  <c r="I269" i="10"/>
  <c r="I325" i="10"/>
  <c r="O325" i="10" s="1"/>
  <c r="I33" i="10"/>
  <c r="I62" i="10"/>
  <c r="I190" i="10"/>
  <c r="I221" i="10"/>
  <c r="I301" i="10"/>
  <c r="I356" i="10"/>
  <c r="K356" i="10" s="1"/>
  <c r="R307" i="10"/>
  <c r="U256" i="10"/>
  <c r="S249" i="10"/>
  <c r="S361" i="10"/>
  <c r="T334" i="10"/>
  <c r="R334" i="10"/>
  <c r="W249" i="10"/>
  <c r="T249" i="10"/>
  <c r="R318" i="10"/>
  <c r="S256" i="10"/>
  <c r="R249" i="10"/>
  <c r="R361" i="10"/>
  <c r="U337" i="10"/>
  <c r="V256" i="10"/>
  <c r="M357" i="10"/>
  <c r="I16" i="10"/>
  <c r="J16" i="10" s="1"/>
  <c r="I24" i="10"/>
  <c r="I23" i="10"/>
  <c r="I41" i="10"/>
  <c r="I73" i="10"/>
  <c r="I105" i="10"/>
  <c r="I38" i="10"/>
  <c r="I70" i="10"/>
  <c r="I102" i="10"/>
  <c r="I134" i="10"/>
  <c r="I166" i="10"/>
  <c r="I198" i="10"/>
  <c r="I133" i="10"/>
  <c r="I165" i="10"/>
  <c r="I197" i="10"/>
  <c r="I229" i="10"/>
  <c r="I261" i="10"/>
  <c r="I246" i="10"/>
  <c r="I277" i="10"/>
  <c r="I309" i="10"/>
  <c r="I292" i="10"/>
  <c r="I324" i="10"/>
  <c r="J324" i="10" s="1"/>
  <c r="I333" i="10"/>
  <c r="M333" i="10" s="1"/>
  <c r="I364" i="10"/>
  <c r="I18" i="10"/>
  <c r="I17" i="10"/>
  <c r="I25" i="10"/>
  <c r="I49" i="10"/>
  <c r="I81" i="10"/>
  <c r="I113" i="10"/>
  <c r="I46" i="10"/>
  <c r="I78" i="10"/>
  <c r="I110" i="10"/>
  <c r="I142" i="10"/>
  <c r="I174" i="10"/>
  <c r="I206" i="10"/>
  <c r="I141" i="10"/>
  <c r="I173" i="10"/>
  <c r="I205" i="10"/>
  <c r="I237" i="10"/>
  <c r="I222" i="10"/>
  <c r="I254" i="10"/>
  <c r="I285" i="10"/>
  <c r="I317" i="10"/>
  <c r="J317" i="10" s="1"/>
  <c r="I300" i="10"/>
  <c r="I332" i="10"/>
  <c r="J332" i="10" s="1"/>
  <c r="I341" i="10"/>
  <c r="K341" i="10" s="1"/>
  <c r="I349" i="10"/>
  <c r="J349" i="10" s="1"/>
  <c r="I20" i="10"/>
  <c r="I19" i="10"/>
  <c r="I27" i="10"/>
  <c r="I57" i="10"/>
  <c r="I89" i="10"/>
  <c r="I121" i="10"/>
  <c r="I54" i="10"/>
  <c r="I86" i="10"/>
  <c r="I118" i="10"/>
  <c r="I150" i="10"/>
  <c r="I182" i="10"/>
  <c r="I214" i="10"/>
  <c r="I149" i="10"/>
  <c r="I181" i="10"/>
  <c r="I213" i="10"/>
  <c r="I245" i="10"/>
  <c r="I230" i="10"/>
  <c r="I262" i="10"/>
  <c r="I293" i="10"/>
  <c r="I276" i="10"/>
  <c r="I308" i="10"/>
  <c r="I340" i="10"/>
  <c r="I348" i="10"/>
  <c r="T261" i="7"/>
  <c r="V362" i="7"/>
  <c r="S334" i="10"/>
  <c r="S216" i="10"/>
  <c r="R305" i="10"/>
  <c r="V334" i="10"/>
  <c r="V272" i="10"/>
  <c r="V305" i="10"/>
  <c r="U334" i="10"/>
  <c r="S305" i="10"/>
  <c r="V353" i="10"/>
  <c r="Q363" i="10"/>
  <c r="Q345" i="10"/>
  <c r="Q350" i="10"/>
  <c r="U350" i="10" s="1"/>
  <c r="Q302" i="10"/>
  <c r="U302" i="10" s="1"/>
  <c r="Q254" i="10"/>
  <c r="Q190" i="10"/>
  <c r="T190" i="10" s="1"/>
  <c r="Q128" i="10"/>
  <c r="T128" i="10" s="1"/>
  <c r="Q80" i="10"/>
  <c r="T80" i="10" s="1"/>
  <c r="Q16" i="10"/>
  <c r="R16" i="10" s="1"/>
  <c r="Q265" i="10"/>
  <c r="Q169" i="10"/>
  <c r="T169" i="10" s="1"/>
  <c r="Q41" i="10"/>
  <c r="T41" i="10" s="1"/>
  <c r="W272" i="10"/>
  <c r="W209" i="10"/>
  <c r="U353" i="10"/>
  <c r="V359" i="7"/>
  <c r="V252" i="7"/>
  <c r="X276" i="7"/>
  <c r="U276" i="7"/>
  <c r="B303" i="7"/>
  <c r="B351" i="7"/>
  <c r="H351" i="7" s="1"/>
  <c r="B176" i="7"/>
  <c r="B161" i="7"/>
  <c r="B187" i="7"/>
  <c r="B240" i="7"/>
  <c r="B102" i="7"/>
  <c r="B306" i="7"/>
  <c r="B277" i="7"/>
  <c r="B32" i="7"/>
  <c r="B72" i="7"/>
  <c r="W318" i="10"/>
  <c r="U272" i="10"/>
  <c r="U209" i="10"/>
  <c r="S353" i="10"/>
  <c r="S337" i="10"/>
  <c r="V318" i="10"/>
  <c r="T272" i="10"/>
  <c r="T353" i="10"/>
  <c r="T337" i="10"/>
  <c r="Q355" i="10"/>
  <c r="V355" i="10" s="1"/>
  <c r="Q339" i="10"/>
  <c r="U339" i="10" s="1"/>
  <c r="Q352" i="10"/>
  <c r="V352" i="10" s="1"/>
  <c r="Q320" i="10"/>
  <c r="V320" i="10" s="1"/>
  <c r="Q280" i="10"/>
  <c r="W280" i="10" s="1"/>
  <c r="Q238" i="10"/>
  <c r="Q192" i="10"/>
  <c r="Q152" i="10"/>
  <c r="T152" i="10" s="1"/>
  <c r="Q110" i="10"/>
  <c r="T110" i="10" s="1"/>
  <c r="Q64" i="10"/>
  <c r="T64" i="10" s="1"/>
  <c r="Q24" i="10"/>
  <c r="T24" i="10" s="1"/>
  <c r="Q289" i="10"/>
  <c r="R289" i="10" s="1"/>
  <c r="Q217" i="10"/>
  <c r="W217" i="10" s="1"/>
  <c r="Q137" i="10"/>
  <c r="T137" i="10" s="1"/>
  <c r="Q49" i="10"/>
  <c r="T49" i="10" s="1"/>
  <c r="S318" i="10"/>
  <c r="R272" i="10"/>
  <c r="R209" i="10"/>
  <c r="W353" i="10"/>
  <c r="W337" i="10"/>
  <c r="U283" i="10"/>
  <c r="T209" i="10"/>
  <c r="U318" i="10"/>
  <c r="S209" i="10"/>
  <c r="R337" i="10"/>
  <c r="X359" i="7"/>
  <c r="W260" i="7"/>
  <c r="W279" i="7"/>
  <c r="W359" i="7"/>
  <c r="T327" i="7"/>
  <c r="X252" i="7"/>
  <c r="U268" i="7"/>
  <c r="X327" i="7"/>
  <c r="W252" i="7"/>
  <c r="W268" i="7"/>
  <c r="T359" i="7"/>
  <c r="V276" i="7"/>
  <c r="V236" i="7"/>
  <c r="U359" i="7"/>
  <c r="S276" i="7"/>
  <c r="S295" i="7"/>
  <c r="S327" i="7"/>
  <c r="J334" i="7"/>
  <c r="J321" i="7"/>
  <c r="J199" i="7"/>
  <c r="J165" i="7"/>
  <c r="J304" i="7"/>
  <c r="J297" i="7"/>
  <c r="J290" i="7"/>
  <c r="J284" i="7"/>
  <c r="J299" i="7"/>
  <c r="J171" i="7"/>
  <c r="J178" i="7"/>
  <c r="J109" i="7"/>
  <c r="J40" i="7"/>
  <c r="J166" i="7"/>
  <c r="J38" i="7"/>
  <c r="J97" i="7"/>
  <c r="J156" i="7"/>
  <c r="J28" i="7"/>
  <c r="J338" i="7"/>
  <c r="P338" i="7" s="1"/>
  <c r="J63" i="7"/>
  <c r="J274" i="7"/>
  <c r="J341" i="7"/>
  <c r="M341" i="7" s="1"/>
  <c r="J328" i="7"/>
  <c r="O328" i="7" s="1"/>
  <c r="J327" i="7"/>
  <c r="O327" i="7" s="1"/>
  <c r="J47" i="7"/>
  <c r="J96" i="7"/>
  <c r="J218" i="7"/>
  <c r="J212" i="7"/>
  <c r="J205" i="7"/>
  <c r="J363" i="7"/>
  <c r="O363" i="7" s="1"/>
  <c r="J235" i="7"/>
  <c r="J107" i="7"/>
  <c r="J50" i="7"/>
  <c r="J168" i="7"/>
  <c r="J43" i="7"/>
  <c r="J102" i="7"/>
  <c r="J161" i="7"/>
  <c r="J33" i="7"/>
  <c r="J92" i="7"/>
  <c r="J352" i="7"/>
  <c r="O352" i="7" s="1"/>
  <c r="J335" i="7"/>
  <c r="P335" i="7" s="1"/>
  <c r="J112" i="7"/>
  <c r="J154" i="7"/>
  <c r="J256" i="7"/>
  <c r="J242" i="7"/>
  <c r="J263" i="7"/>
  <c r="J106" i="7"/>
  <c r="J346" i="7"/>
  <c r="J340" i="7"/>
  <c r="J333" i="7"/>
  <c r="J326" i="7"/>
  <c r="J331" i="7"/>
  <c r="J203" i="7"/>
  <c r="J55" i="7"/>
  <c r="J173" i="7"/>
  <c r="J104" i="7"/>
  <c r="J198" i="7"/>
  <c r="J70" i="7"/>
  <c r="J129" i="7"/>
  <c r="J188" i="7"/>
  <c r="J60" i="7"/>
  <c r="J345" i="7"/>
  <c r="N345" i="7" s="1"/>
  <c r="J207" i="7"/>
  <c r="V336" i="10"/>
  <c r="T336" i="10"/>
  <c r="U307" i="10"/>
  <c r="W256" i="10"/>
  <c r="S336" i="10"/>
  <c r="Q359" i="10"/>
  <c r="Q351" i="10"/>
  <c r="Q343" i="10"/>
  <c r="Q331" i="10"/>
  <c r="Q360" i="10"/>
  <c r="Q344" i="10"/>
  <c r="Q328" i="10"/>
  <c r="Q312" i="10"/>
  <c r="Q288" i="10"/>
  <c r="Q270" i="10"/>
  <c r="Q248" i="10"/>
  <c r="Q224" i="10"/>
  <c r="Q206" i="10"/>
  <c r="Q184" i="10"/>
  <c r="Q160" i="10"/>
  <c r="Q142" i="10"/>
  <c r="Q120" i="10"/>
  <c r="T120" i="10" s="1"/>
  <c r="Q96" i="10"/>
  <c r="T96" i="10" s="1"/>
  <c r="Q78" i="10"/>
  <c r="Q56" i="10"/>
  <c r="T56" i="10" s="1"/>
  <c r="Q32" i="10"/>
  <c r="T32" i="10" s="1"/>
  <c r="Q321" i="10"/>
  <c r="Q299" i="10"/>
  <c r="Q275" i="10"/>
  <c r="Q241" i="10"/>
  <c r="Q201" i="10"/>
  <c r="Q153" i="10"/>
  <c r="Q113" i="10"/>
  <c r="T113" i="10" s="1"/>
  <c r="Q73" i="10"/>
  <c r="T73" i="10" s="1"/>
  <c r="Q25" i="10"/>
  <c r="T25" i="10" s="1"/>
  <c r="Q365" i="10"/>
  <c r="Q357" i="10"/>
  <c r="Q349" i="10"/>
  <c r="Q341" i="10"/>
  <c r="Q329" i="10"/>
  <c r="Q358" i="10"/>
  <c r="Q342" i="10"/>
  <c r="Q326" i="10"/>
  <c r="Q304" i="10"/>
  <c r="Q286" i="10"/>
  <c r="Q264" i="10"/>
  <c r="Q240" i="10"/>
  <c r="Q222" i="10"/>
  <c r="Q200" i="10"/>
  <c r="Q176" i="10"/>
  <c r="Q158" i="10"/>
  <c r="Q136" i="10"/>
  <c r="Q112" i="10"/>
  <c r="T112" i="10" s="1"/>
  <c r="Q94" i="10"/>
  <c r="T94" i="10" s="1"/>
  <c r="Q72" i="10"/>
  <c r="T72" i="10" s="1"/>
  <c r="Q48" i="10"/>
  <c r="Q30" i="10"/>
  <c r="T30" i="10" s="1"/>
  <c r="Q315" i="10"/>
  <c r="Q291" i="10"/>
  <c r="Q273" i="10"/>
  <c r="Q233" i="10"/>
  <c r="Q185" i="10"/>
  <c r="Q145" i="10"/>
  <c r="Q105" i="10"/>
  <c r="T105" i="10" s="1"/>
  <c r="Q57" i="10"/>
  <c r="T57" i="10" s="1"/>
  <c r="Q17" i="10"/>
  <c r="E360" i="10"/>
  <c r="B337" i="10"/>
  <c r="B361" i="10"/>
  <c r="E361" i="10"/>
  <c r="B360" i="10"/>
  <c r="T269" i="7"/>
  <c r="S269" i="7"/>
  <c r="V269" i="7"/>
  <c r="W269" i="7"/>
  <c r="S221" i="7"/>
  <c r="U354" i="7"/>
  <c r="V354" i="7"/>
  <c r="S354" i="7"/>
  <c r="T354" i="7"/>
  <c r="W354" i="7"/>
  <c r="W330" i="7"/>
  <c r="U306" i="7"/>
  <c r="W306" i="7"/>
  <c r="W234" i="7"/>
  <c r="S226" i="7"/>
  <c r="V226" i="7"/>
  <c r="X261" i="7"/>
  <c r="S261" i="7"/>
  <c r="V261" i="7"/>
  <c r="W261" i="7"/>
  <c r="S362" i="7"/>
  <c r="T362" i="7"/>
  <c r="W362" i="7"/>
  <c r="V338" i="7"/>
  <c r="T338" i="7"/>
  <c r="W338" i="7"/>
  <c r="T242" i="7"/>
  <c r="S242" i="7"/>
  <c r="X269" i="7"/>
  <c r="V346" i="7"/>
  <c r="S322" i="7"/>
  <c r="V250" i="7"/>
  <c r="W250" i="7"/>
  <c r="X362" i="7"/>
  <c r="U242" i="7"/>
  <c r="X357" i="7"/>
  <c r="T221" i="7"/>
  <c r="J90" i="7"/>
  <c r="J281" i="7"/>
  <c r="J268" i="7"/>
  <c r="J159" i="7"/>
  <c r="J85" i="7"/>
  <c r="J53" i="7"/>
  <c r="J122" i="7"/>
  <c r="J143" i="7"/>
  <c r="J271" i="7"/>
  <c r="J246" i="7"/>
  <c r="J253" i="7"/>
  <c r="J260" i="7"/>
  <c r="J266" i="7"/>
  <c r="J44" i="7"/>
  <c r="J76" i="7"/>
  <c r="J108" i="7"/>
  <c r="J140" i="7"/>
  <c r="J172" i="7"/>
  <c r="J17" i="7"/>
  <c r="J49" i="7"/>
  <c r="J81" i="7"/>
  <c r="J113" i="7"/>
  <c r="J145" i="7"/>
  <c r="J177" i="7"/>
  <c r="J22" i="7"/>
  <c r="J54" i="7"/>
  <c r="J86" i="7"/>
  <c r="J118" i="7"/>
  <c r="J150" i="7"/>
  <c r="J182" i="7"/>
  <c r="J27" i="7"/>
  <c r="J59" i="7"/>
  <c r="J91" i="7"/>
  <c r="J72" i="7"/>
  <c r="J136" i="7"/>
  <c r="J200" i="7"/>
  <c r="J77" i="7"/>
  <c r="J141" i="7"/>
  <c r="J18" i="7"/>
  <c r="J82" i="7"/>
  <c r="J146" i="7"/>
  <c r="J23" i="7"/>
  <c r="J87" i="7"/>
  <c r="J123" i="7"/>
  <c r="J155" i="7"/>
  <c r="J187" i="7"/>
  <c r="J219" i="7"/>
  <c r="J251" i="7"/>
  <c r="J283" i="7"/>
  <c r="J315" i="7"/>
  <c r="J347" i="7"/>
  <c r="N347" i="7" s="1"/>
  <c r="J220" i="7"/>
  <c r="J262" i="7"/>
  <c r="J305" i="7"/>
  <c r="J348" i="7"/>
  <c r="L348" i="7" s="1"/>
  <c r="J226" i="7"/>
  <c r="J269" i="7"/>
  <c r="J312" i="7"/>
  <c r="J354" i="7"/>
  <c r="O354" i="7" s="1"/>
  <c r="J233" i="7"/>
  <c r="J276" i="7"/>
  <c r="J318" i="7"/>
  <c r="K318" i="7" s="1"/>
  <c r="J361" i="7"/>
  <c r="M361" i="7" s="1"/>
  <c r="J240" i="7"/>
  <c r="J282" i="7"/>
  <c r="J325" i="7"/>
  <c r="N325" i="7" s="1"/>
  <c r="J32" i="7"/>
  <c r="J160" i="7"/>
  <c r="J101" i="7"/>
  <c r="J42" i="7"/>
  <c r="J170" i="7"/>
  <c r="J103" i="7"/>
  <c r="J167" i="7"/>
  <c r="J231" i="7"/>
  <c r="J295" i="7"/>
  <c r="J359" i="7"/>
  <c r="N359" i="7" s="1"/>
  <c r="J278" i="7"/>
  <c r="J364" i="7"/>
  <c r="P364" i="7" s="1"/>
  <c r="J285" i="7"/>
  <c r="J206" i="7"/>
  <c r="J292" i="7"/>
  <c r="J213" i="7"/>
  <c r="J298" i="7"/>
  <c r="J16" i="7"/>
  <c r="J360" i="7"/>
  <c r="J351" i="7"/>
  <c r="L351" i="7" s="1"/>
  <c r="J95" i="7"/>
  <c r="J144" i="7"/>
  <c r="J48" i="7"/>
  <c r="J117" i="7"/>
  <c r="J186" i="7"/>
  <c r="J175" i="7"/>
  <c r="J303" i="7"/>
  <c r="J289" i="7"/>
  <c r="J296" i="7"/>
  <c r="J302" i="7"/>
  <c r="J309" i="7"/>
  <c r="J20" i="7"/>
  <c r="J52" i="7"/>
  <c r="J84" i="7"/>
  <c r="J116" i="7"/>
  <c r="J148" i="7"/>
  <c r="J180" i="7"/>
  <c r="J25" i="7"/>
  <c r="J57" i="7"/>
  <c r="J89" i="7"/>
  <c r="J121" i="7"/>
  <c r="J153" i="7"/>
  <c r="J185" i="7"/>
  <c r="J30" i="7"/>
  <c r="J62" i="7"/>
  <c r="J94" i="7"/>
  <c r="J126" i="7"/>
  <c r="J158" i="7"/>
  <c r="J190" i="7"/>
  <c r="J35" i="7"/>
  <c r="J67" i="7"/>
  <c r="J24" i="7"/>
  <c r="J88" i="7"/>
  <c r="J152" i="7"/>
  <c r="J29" i="7"/>
  <c r="J93" i="7"/>
  <c r="J157" i="7"/>
  <c r="J34" i="7"/>
  <c r="J98" i="7"/>
  <c r="J162" i="7"/>
  <c r="J39" i="7"/>
  <c r="J99" i="7"/>
  <c r="J131" i="7"/>
  <c r="J163" i="7"/>
  <c r="J195" i="7"/>
  <c r="J227" i="7"/>
  <c r="J259" i="7"/>
  <c r="J291" i="7"/>
  <c r="J323" i="7"/>
  <c r="N323" i="7" s="1"/>
  <c r="J355" i="7"/>
  <c r="M355" i="7" s="1"/>
  <c r="J230" i="7"/>
  <c r="J273" i="7"/>
  <c r="J316" i="7"/>
  <c r="K316" i="7" s="1"/>
  <c r="J358" i="7"/>
  <c r="M358" i="7" s="1"/>
  <c r="J237" i="7"/>
  <c r="J280" i="7"/>
  <c r="J322" i="7"/>
  <c r="P322" i="7" s="1"/>
  <c r="J365" i="7"/>
  <c r="K365" i="7" s="1"/>
  <c r="J244" i="7"/>
  <c r="J286" i="7"/>
  <c r="J329" i="7"/>
  <c r="N329" i="7" s="1"/>
  <c r="J208" i="7"/>
  <c r="J250" i="7"/>
  <c r="J293" i="7"/>
  <c r="J336" i="7"/>
  <c r="L336" i="7" s="1"/>
  <c r="J64" i="7"/>
  <c r="J192" i="7"/>
  <c r="J133" i="7"/>
  <c r="J74" i="7"/>
  <c r="J202" i="7"/>
  <c r="J119" i="7"/>
  <c r="J183" i="7"/>
  <c r="J247" i="7"/>
  <c r="J311" i="7"/>
  <c r="J214" i="7"/>
  <c r="J300" i="7"/>
  <c r="J221" i="7"/>
  <c r="J306" i="7"/>
  <c r="J228" i="7"/>
  <c r="J313" i="7"/>
  <c r="J234" i="7"/>
  <c r="J320" i="7"/>
  <c r="L320" i="7" s="1"/>
  <c r="J330" i="7"/>
  <c r="P330" i="7" s="1"/>
  <c r="J288" i="7"/>
  <c r="J353" i="7"/>
  <c r="L353" i="7" s="1"/>
  <c r="J223" i="7"/>
  <c r="J26" i="7"/>
  <c r="J176" i="7"/>
  <c r="J58" i="7"/>
  <c r="J111" i="7"/>
  <c r="J239" i="7"/>
  <c r="J204" i="7"/>
  <c r="J210" i="7"/>
  <c r="J217" i="7"/>
  <c r="J224" i="7"/>
  <c r="J36" i="7"/>
  <c r="J68" i="7"/>
  <c r="J100" i="7"/>
  <c r="J132" i="7"/>
  <c r="J164" i="7"/>
  <c r="J196" i="7"/>
  <c r="J41" i="7"/>
  <c r="J73" i="7"/>
  <c r="J105" i="7"/>
  <c r="J137" i="7"/>
  <c r="J169" i="7"/>
  <c r="J201" i="7"/>
  <c r="J46" i="7"/>
  <c r="J78" i="7"/>
  <c r="J110" i="7"/>
  <c r="J142" i="7"/>
  <c r="J174" i="7"/>
  <c r="J19" i="7"/>
  <c r="J51" i="7"/>
  <c r="J83" i="7"/>
  <c r="J56" i="7"/>
  <c r="J120" i="7"/>
  <c r="J184" i="7"/>
  <c r="J61" i="7"/>
  <c r="J125" i="7"/>
  <c r="J189" i="7"/>
  <c r="J66" i="7"/>
  <c r="J130" i="7"/>
  <c r="J194" i="7"/>
  <c r="J71" i="7"/>
  <c r="J115" i="7"/>
  <c r="J147" i="7"/>
  <c r="J179" i="7"/>
  <c r="J211" i="7"/>
  <c r="J243" i="7"/>
  <c r="J275" i="7"/>
  <c r="J307" i="7"/>
  <c r="J339" i="7"/>
  <c r="J209" i="7"/>
  <c r="J252" i="7"/>
  <c r="J294" i="7"/>
  <c r="J337" i="7"/>
  <c r="J216" i="7"/>
  <c r="J258" i="7"/>
  <c r="J301" i="7"/>
  <c r="J344" i="7"/>
  <c r="J222" i="7"/>
  <c r="J265" i="7"/>
  <c r="J308" i="7"/>
  <c r="J350" i="7"/>
  <c r="J229" i="7"/>
  <c r="J272" i="7"/>
  <c r="J314" i="7"/>
  <c r="J357" i="7"/>
  <c r="J128" i="7"/>
  <c r="J69" i="7"/>
  <c r="J197" i="7"/>
  <c r="J138" i="7"/>
  <c r="J79" i="7"/>
  <c r="J151" i="7"/>
  <c r="J215" i="7"/>
  <c r="J279" i="7"/>
  <c r="J343" i="7"/>
  <c r="J257" i="7"/>
  <c r="J342" i="7"/>
  <c r="J264" i="7"/>
  <c r="J349" i="7"/>
  <c r="J270" i="7"/>
  <c r="J356" i="7"/>
  <c r="J277" i="7"/>
  <c r="J362" i="7"/>
  <c r="N328" i="7"/>
  <c r="T78" i="10"/>
  <c r="T46" i="10"/>
  <c r="T121" i="10"/>
  <c r="T89" i="10"/>
  <c r="T33" i="10"/>
  <c r="T88" i="10"/>
  <c r="T81" i="10"/>
  <c r="T126" i="10"/>
  <c r="T48" i="10"/>
  <c r="T168" i="10"/>
  <c r="T104" i="10"/>
  <c r="T40" i="10"/>
  <c r="V283" i="10"/>
  <c r="T283" i="10"/>
  <c r="S283" i="10"/>
  <c r="Q310" i="10"/>
  <c r="Q294" i="10"/>
  <c r="Q278" i="10"/>
  <c r="Q262" i="10"/>
  <c r="Q246" i="10"/>
  <c r="Q230" i="10"/>
  <c r="Q214" i="10"/>
  <c r="Q198" i="10"/>
  <c r="Q182" i="10"/>
  <c r="Q166" i="10"/>
  <c r="Q150" i="10"/>
  <c r="Q134" i="10"/>
  <c r="Q118" i="10"/>
  <c r="Q102" i="10"/>
  <c r="Q86" i="10"/>
  <c r="Q70" i="10"/>
  <c r="Q54" i="10"/>
  <c r="Q38" i="10"/>
  <c r="Q22" i="10"/>
  <c r="Q313" i="10"/>
  <c r="Q297" i="10"/>
  <c r="Q281" i="10"/>
  <c r="Q257" i="10"/>
  <c r="Q225" i="10"/>
  <c r="Q193" i="10"/>
  <c r="Q161" i="10"/>
  <c r="Q129" i="10"/>
  <c r="Q97" i="10"/>
  <c r="Q65" i="10"/>
  <c r="Q23" i="10"/>
  <c r="Q31" i="10"/>
  <c r="Q39" i="10"/>
  <c r="Q47" i="10"/>
  <c r="Q55" i="10"/>
  <c r="Q63" i="10"/>
  <c r="Q71" i="10"/>
  <c r="Q79" i="10"/>
  <c r="Q87" i="10"/>
  <c r="Q95" i="10"/>
  <c r="Q103" i="10"/>
  <c r="Q111" i="10"/>
  <c r="Q119" i="10"/>
  <c r="Q127" i="10"/>
  <c r="Q135" i="10"/>
  <c r="Q143" i="10"/>
  <c r="Q151" i="10"/>
  <c r="Q159" i="10"/>
  <c r="Q167" i="10"/>
  <c r="Q175" i="10"/>
  <c r="Q183" i="10"/>
  <c r="Q191" i="10"/>
  <c r="Q199" i="10"/>
  <c r="Q207" i="10"/>
  <c r="Q215" i="10"/>
  <c r="Q223" i="10"/>
  <c r="Q231" i="10"/>
  <c r="Q239" i="10"/>
  <c r="Q247" i="10"/>
  <c r="Q255" i="10"/>
  <c r="Q263" i="10"/>
  <c r="Q271" i="10"/>
  <c r="Q279" i="10"/>
  <c r="Q287" i="10"/>
  <c r="Q295" i="10"/>
  <c r="Q303" i="10"/>
  <c r="Q311" i="10"/>
  <c r="Q319" i="10"/>
  <c r="Q20" i="10"/>
  <c r="Q28" i="10"/>
  <c r="Q36" i="10"/>
  <c r="Q44" i="10"/>
  <c r="Q52" i="10"/>
  <c r="Q60" i="10"/>
  <c r="Q68" i="10"/>
  <c r="Q76" i="10"/>
  <c r="Q84" i="10"/>
  <c r="Q92" i="10"/>
  <c r="Q100" i="10"/>
  <c r="Q108" i="10"/>
  <c r="Q116" i="10"/>
  <c r="Q124" i="10"/>
  <c r="Q132" i="10"/>
  <c r="Q140" i="10"/>
  <c r="Q148" i="10"/>
  <c r="Q156" i="10"/>
  <c r="Q164" i="10"/>
  <c r="Q172" i="10"/>
  <c r="Q180" i="10"/>
  <c r="Q188" i="10"/>
  <c r="Q196" i="10"/>
  <c r="Q204" i="10"/>
  <c r="Q212" i="10"/>
  <c r="Q220" i="10"/>
  <c r="Q228" i="10"/>
  <c r="Q236" i="10"/>
  <c r="Q244" i="10"/>
  <c r="Q252" i="10"/>
  <c r="Q260" i="10"/>
  <c r="Q268" i="10"/>
  <c r="Q276" i="10"/>
  <c r="Q284" i="10"/>
  <c r="Q292" i="10"/>
  <c r="Q300" i="10"/>
  <c r="Q308" i="10"/>
  <c r="Q316" i="10"/>
  <c r="Q324" i="10"/>
  <c r="Q332" i="10"/>
  <c r="Q340" i="10"/>
  <c r="Q348" i="10"/>
  <c r="Q356" i="10"/>
  <c r="Q364" i="10"/>
  <c r="Q327" i="10"/>
  <c r="Q335" i="10"/>
  <c r="Q19" i="10"/>
  <c r="Q27" i="10"/>
  <c r="Q35" i="10"/>
  <c r="Q43" i="10"/>
  <c r="Q51" i="10"/>
  <c r="Q59" i="10"/>
  <c r="Q67" i="10"/>
  <c r="Q75" i="10"/>
  <c r="Q83" i="10"/>
  <c r="Q91" i="10"/>
  <c r="Q99" i="10"/>
  <c r="Q107" i="10"/>
  <c r="Q115" i="10"/>
  <c r="Q123" i="10"/>
  <c r="Q131" i="10"/>
  <c r="Q139" i="10"/>
  <c r="Q147" i="10"/>
  <c r="Q155" i="10"/>
  <c r="Q163" i="10"/>
  <c r="Q171" i="10"/>
  <c r="Q179" i="10"/>
  <c r="Q187" i="10"/>
  <c r="Q195" i="10"/>
  <c r="Q203" i="10"/>
  <c r="Q211" i="10"/>
  <c r="Q219" i="10"/>
  <c r="Q227" i="10"/>
  <c r="Q235" i="10"/>
  <c r="Q243" i="10"/>
  <c r="Q251" i="10"/>
  <c r="Q259" i="10"/>
  <c r="Q267" i="10"/>
  <c r="Q21" i="10"/>
  <c r="Q29" i="10"/>
  <c r="Q37" i="10"/>
  <c r="Q45" i="10"/>
  <c r="Q53" i="10"/>
  <c r="Q61" i="10"/>
  <c r="Q69" i="10"/>
  <c r="Q77" i="10"/>
  <c r="Q85" i="10"/>
  <c r="Q93" i="10"/>
  <c r="Q101" i="10"/>
  <c r="Q109" i="10"/>
  <c r="Q117" i="10"/>
  <c r="Q125" i="10"/>
  <c r="Q133" i="10"/>
  <c r="Q141" i="10"/>
  <c r="Q149" i="10"/>
  <c r="Q157" i="10"/>
  <c r="Q165" i="10"/>
  <c r="Q173" i="10"/>
  <c r="Q181" i="10"/>
  <c r="Q189" i="10"/>
  <c r="Q197" i="10"/>
  <c r="Q205" i="10"/>
  <c r="Q213" i="10"/>
  <c r="Q221" i="10"/>
  <c r="Q229" i="10"/>
  <c r="Q237" i="10"/>
  <c r="Q245" i="10"/>
  <c r="Q253" i="10"/>
  <c r="Q261" i="10"/>
  <c r="Q269" i="10"/>
  <c r="Q277" i="10"/>
  <c r="Q285" i="10"/>
  <c r="Q293" i="10"/>
  <c r="Q301" i="10"/>
  <c r="Q309" i="10"/>
  <c r="Q317" i="10"/>
  <c r="Q18" i="10"/>
  <c r="Q26" i="10"/>
  <c r="Q34" i="10"/>
  <c r="Q42" i="10"/>
  <c r="Q50" i="10"/>
  <c r="Q58" i="10"/>
  <c r="Q66" i="10"/>
  <c r="Q74" i="10"/>
  <c r="Q82" i="10"/>
  <c r="Q90" i="10"/>
  <c r="Q98" i="10"/>
  <c r="Q106" i="10"/>
  <c r="Q114" i="10"/>
  <c r="Q122" i="10"/>
  <c r="Q130" i="10"/>
  <c r="Q138" i="10"/>
  <c r="Q146" i="10"/>
  <c r="Q154" i="10"/>
  <c r="Q162" i="10"/>
  <c r="Q170" i="10"/>
  <c r="Q178" i="10"/>
  <c r="Q186" i="10"/>
  <c r="Q194" i="10"/>
  <c r="Q202" i="10"/>
  <c r="Q210" i="10"/>
  <c r="Q218" i="10"/>
  <c r="Q226" i="10"/>
  <c r="Q234" i="10"/>
  <c r="Q242" i="10"/>
  <c r="Q250" i="10"/>
  <c r="Q258" i="10"/>
  <c r="Q266" i="10"/>
  <c r="Q274" i="10"/>
  <c r="Q282" i="10"/>
  <c r="Q290" i="10"/>
  <c r="Q298" i="10"/>
  <c r="Q306" i="10"/>
  <c r="Q314" i="10"/>
  <c r="Q322" i="10"/>
  <c r="Q330" i="10"/>
  <c r="Q338" i="10"/>
  <c r="Q346" i="10"/>
  <c r="Q354" i="10"/>
  <c r="Q362" i="10"/>
  <c r="Q325" i="10"/>
  <c r="Q333" i="10"/>
  <c r="W363" i="7"/>
  <c r="X363" i="7"/>
  <c r="T363" i="7"/>
  <c r="S363" i="7"/>
  <c r="U363" i="7"/>
  <c r="V363" i="7"/>
  <c r="T339" i="7"/>
  <c r="S331" i="7"/>
  <c r="X331" i="7"/>
  <c r="W307" i="7"/>
  <c r="V299" i="7"/>
  <c r="T299" i="7"/>
  <c r="W299" i="7"/>
  <c r="S299" i="7"/>
  <c r="X299" i="7"/>
  <c r="S291" i="7"/>
  <c r="V267" i="7"/>
  <c r="T267" i="7"/>
  <c r="W243" i="7"/>
  <c r="U235" i="7"/>
  <c r="T235" i="7"/>
  <c r="W235" i="7"/>
  <c r="S235" i="7"/>
  <c r="V235" i="7"/>
  <c r="X235" i="7"/>
  <c r="U227" i="7"/>
  <c r="S211" i="7"/>
  <c r="S203" i="7"/>
  <c r="V203" i="7"/>
  <c r="U352" i="7"/>
  <c r="V336" i="7"/>
  <c r="X328" i="7"/>
  <c r="V328" i="7"/>
  <c r="W328" i="7"/>
  <c r="T328" i="7"/>
  <c r="S328" i="7"/>
  <c r="U328" i="7"/>
  <c r="V296" i="7"/>
  <c r="U296" i="7"/>
  <c r="S288" i="7"/>
  <c r="T280" i="7"/>
  <c r="U280" i="7"/>
  <c r="T264" i="7"/>
  <c r="V264" i="7"/>
  <c r="W264" i="7"/>
  <c r="S264" i="7"/>
  <c r="U264" i="7"/>
  <c r="X264" i="7"/>
  <c r="W256" i="7"/>
  <c r="T240" i="7"/>
  <c r="S232" i="7"/>
  <c r="U232" i="7"/>
  <c r="T224" i="7"/>
  <c r="D349" i="10"/>
  <c r="D341" i="10"/>
  <c r="E340" i="10"/>
  <c r="M316" i="7"/>
  <c r="N365" i="7"/>
  <c r="H350" i="7"/>
  <c r="B317" i="7"/>
  <c r="G317" i="7" s="1"/>
  <c r="B157" i="7"/>
  <c r="B266" i="7"/>
  <c r="B335" i="7"/>
  <c r="E335" i="7" s="1"/>
  <c r="B239" i="7"/>
  <c r="B242" i="7"/>
  <c r="B255" i="7"/>
  <c r="B54" i="7"/>
  <c r="B101" i="7"/>
  <c r="B18" i="7"/>
  <c r="B147" i="7"/>
  <c r="B22" i="7"/>
  <c r="B174" i="7"/>
  <c r="B115" i="7"/>
  <c r="B296" i="7"/>
  <c r="B52" i="7"/>
  <c r="B355" i="7"/>
  <c r="C355" i="7" s="1"/>
  <c r="B100" i="7"/>
  <c r="B286" i="7"/>
  <c r="B265" i="7"/>
  <c r="B105" i="7"/>
  <c r="B273" i="7"/>
  <c r="B207" i="7"/>
  <c r="B186" i="7"/>
  <c r="B120" i="7"/>
  <c r="B252" i="7"/>
  <c r="B340" i="7"/>
  <c r="B214" i="7"/>
  <c r="B279" i="7"/>
  <c r="B73" i="7"/>
  <c r="B333" i="7"/>
  <c r="B251" i="7"/>
  <c r="B169" i="7"/>
  <c r="B133" i="7"/>
  <c r="B70" i="7"/>
  <c r="B172" i="7"/>
  <c r="B262" i="7"/>
  <c r="B259" i="7"/>
  <c r="B20" i="7"/>
  <c r="B349" i="7"/>
  <c r="B322" i="7"/>
  <c r="B285" i="7"/>
  <c r="B106" i="7"/>
  <c r="B160" i="7"/>
  <c r="B76" i="7"/>
  <c r="B191" i="7"/>
  <c r="B103" i="7"/>
  <c r="B19" i="7"/>
  <c r="B146" i="7"/>
  <c r="B58" i="7"/>
  <c r="B162" i="7"/>
  <c r="B119" i="7"/>
  <c r="B92" i="7"/>
  <c r="B57" i="7"/>
  <c r="B145" i="7"/>
  <c r="B229" i="7"/>
  <c r="B321" i="7"/>
  <c r="B326" i="7"/>
  <c r="B47" i="7"/>
  <c r="B188" i="7"/>
  <c r="B193" i="7"/>
  <c r="B307" i="7"/>
  <c r="B342" i="7"/>
  <c r="B97" i="7"/>
  <c r="B250" i="7"/>
  <c r="B294" i="7"/>
  <c r="B300" i="7"/>
  <c r="B243" i="7"/>
  <c r="B344" i="7"/>
  <c r="B299" i="7"/>
  <c r="B301" i="7"/>
  <c r="B45" i="7"/>
  <c r="B171" i="7"/>
  <c r="B126" i="7"/>
  <c r="B348" i="7"/>
  <c r="B151" i="7"/>
  <c r="B248" i="7"/>
  <c r="B304" i="7"/>
  <c r="B117" i="7"/>
  <c r="B314" i="7"/>
  <c r="B142" i="7"/>
  <c r="B61" i="7"/>
  <c r="B357" i="7"/>
  <c r="G357" i="7" s="1"/>
  <c r="B206" i="7"/>
  <c r="B125" i="7"/>
  <c r="B295" i="7"/>
  <c r="B238" i="7"/>
  <c r="B315" i="7"/>
  <c r="B305" i="7"/>
  <c r="B144" i="7"/>
  <c r="B49" i="7"/>
  <c r="B31" i="7"/>
  <c r="B130" i="7"/>
  <c r="B302" i="7"/>
  <c r="B46" i="7"/>
  <c r="B148" i="7"/>
  <c r="B346" i="7"/>
  <c r="B110" i="7"/>
  <c r="B278" i="7"/>
  <c r="B150" i="7"/>
  <c r="B140" i="7"/>
  <c r="B56" i="7"/>
  <c r="B167" i="7"/>
  <c r="B83" i="7"/>
  <c r="B210" i="7"/>
  <c r="B122" i="7"/>
  <c r="B38" i="7"/>
  <c r="B202" i="7"/>
  <c r="B163" i="7"/>
  <c r="B136" i="7"/>
  <c r="B81" i="7"/>
  <c r="B165" i="7"/>
  <c r="B249" i="7"/>
  <c r="B341" i="7"/>
  <c r="B228" i="7"/>
  <c r="B131" i="7"/>
  <c r="B65" i="7"/>
  <c r="B233" i="7"/>
  <c r="B347" i="7"/>
  <c r="B23" i="7"/>
  <c r="B181" i="7"/>
  <c r="B364" i="7"/>
  <c r="B204" i="7"/>
  <c r="B327" i="7"/>
  <c r="B264" i="7"/>
  <c r="B292" i="7"/>
  <c r="B200" i="7"/>
  <c r="B237" i="7"/>
  <c r="B164" i="7"/>
  <c r="B107" i="7"/>
  <c r="B62" i="7"/>
  <c r="B236" i="7"/>
  <c r="B360" i="7"/>
  <c r="B358" i="7"/>
  <c r="C358" i="7" s="1"/>
  <c r="B246" i="7"/>
  <c r="B40" i="7"/>
  <c r="B338" i="7"/>
  <c r="H338" i="7" s="1"/>
  <c r="B59" i="7"/>
  <c r="B189" i="7"/>
  <c r="B194" i="7"/>
  <c r="B123" i="7"/>
  <c r="B253" i="7"/>
  <c r="B318" i="7"/>
  <c r="F318" i="7" s="1"/>
  <c r="B77" i="7"/>
  <c r="B362" i="7"/>
  <c r="G362" i="7" s="1"/>
  <c r="B330" i="7"/>
  <c r="B309" i="7"/>
  <c r="B118" i="7"/>
  <c r="B199" i="7"/>
  <c r="B336" i="7"/>
  <c r="H336" i="7" s="1"/>
  <c r="B91" i="7"/>
  <c r="B221" i="7"/>
  <c r="B263" i="7"/>
  <c r="B29" i="7"/>
  <c r="B66" i="7"/>
  <c r="B184" i="7"/>
  <c r="B96" i="7"/>
  <c r="B211" i="7"/>
  <c r="B127" i="7"/>
  <c r="B39" i="7"/>
  <c r="B166" i="7"/>
  <c r="B82" i="7"/>
  <c r="B74" i="7"/>
  <c r="B79" i="7"/>
  <c r="B48" i="7"/>
  <c r="B37" i="7"/>
  <c r="B121" i="7"/>
  <c r="B209" i="7"/>
  <c r="B297" i="7"/>
  <c r="B359" i="7"/>
  <c r="D359" i="7" s="1"/>
  <c r="B170" i="7"/>
  <c r="B104" i="7"/>
  <c r="B149" i="7"/>
  <c r="B313" i="7"/>
  <c r="B298" i="7"/>
  <c r="B168" i="7"/>
  <c r="B353" i="7"/>
  <c r="B267" i="7"/>
  <c r="B268" i="7"/>
  <c r="B208" i="7"/>
  <c r="B312" i="7"/>
  <c r="B274" i="7"/>
  <c r="B323" i="7"/>
  <c r="B109" i="7"/>
  <c r="B36" i="7"/>
  <c r="B190" i="7"/>
  <c r="B280" i="7"/>
  <c r="B245" i="7"/>
  <c r="B291" i="7"/>
  <c r="B247" i="7"/>
  <c r="B281" i="7"/>
  <c r="B27" i="7"/>
  <c r="B325" i="7"/>
  <c r="B116" i="7"/>
  <c r="B260" i="7"/>
  <c r="B78" i="7"/>
  <c r="B180" i="7"/>
  <c r="B235" i="7"/>
  <c r="B331" i="7"/>
  <c r="D331" i="7" s="1"/>
  <c r="B34" i="7"/>
  <c r="B230" i="7"/>
  <c r="B173" i="7"/>
  <c r="B354" i="7"/>
  <c r="F354" i="7" s="1"/>
  <c r="B195" i="7"/>
  <c r="B16" i="7"/>
  <c r="B185" i="7"/>
  <c r="B35" i="7"/>
  <c r="B63" i="7"/>
  <c r="B21" i="7"/>
  <c r="B93" i="7"/>
  <c r="B86" i="7"/>
  <c r="B80" i="7"/>
  <c r="D356" i="10"/>
  <c r="C348" i="10"/>
  <c r="B341" i="10"/>
  <c r="F341" i="10"/>
  <c r="D316" i="10"/>
  <c r="G356" i="10"/>
  <c r="C341" i="10"/>
  <c r="P354" i="7"/>
  <c r="O347" i="7"/>
  <c r="I361" i="10"/>
  <c r="I353" i="10"/>
  <c r="I345" i="10"/>
  <c r="I360" i="10"/>
  <c r="I352" i="10"/>
  <c r="I344" i="10"/>
  <c r="I337" i="10"/>
  <c r="I329" i="10"/>
  <c r="I321" i="10"/>
  <c r="I336" i="10"/>
  <c r="I328" i="10"/>
  <c r="I320" i="10"/>
  <c r="I312" i="10"/>
  <c r="I304" i="10"/>
  <c r="I296" i="10"/>
  <c r="I288" i="10"/>
  <c r="I280" i="10"/>
  <c r="I272" i="10"/>
  <c r="I313" i="10"/>
  <c r="I305" i="10"/>
  <c r="I297" i="10"/>
  <c r="I289" i="10"/>
  <c r="I281" i="10"/>
  <c r="I273" i="10"/>
  <c r="I266" i="10"/>
  <c r="I258" i="10"/>
  <c r="I250" i="10"/>
  <c r="I242" i="10"/>
  <c r="I234" i="10"/>
  <c r="I226" i="10"/>
  <c r="I265" i="10"/>
  <c r="I257" i="10"/>
  <c r="I249" i="10"/>
  <c r="I241" i="10"/>
  <c r="I233" i="10"/>
  <c r="I225" i="10"/>
  <c r="I217" i="10"/>
  <c r="I209" i="10"/>
  <c r="I201" i="10"/>
  <c r="I193" i="10"/>
  <c r="I185" i="10"/>
  <c r="I177" i="10"/>
  <c r="I169" i="10"/>
  <c r="I161" i="10"/>
  <c r="I153" i="10"/>
  <c r="I145" i="10"/>
  <c r="I137" i="10"/>
  <c r="I129" i="10"/>
  <c r="I218" i="10"/>
  <c r="I210" i="10"/>
  <c r="I202" i="10"/>
  <c r="I194" i="10"/>
  <c r="I186" i="10"/>
  <c r="I178" i="10"/>
  <c r="I170" i="10"/>
  <c r="I162" i="10"/>
  <c r="I154" i="10"/>
  <c r="I146" i="10"/>
  <c r="I138" i="10"/>
  <c r="I130" i="10"/>
  <c r="I122" i="10"/>
  <c r="I114" i="10"/>
  <c r="I106" i="10"/>
  <c r="I98" i="10"/>
  <c r="I90" i="10"/>
  <c r="I82" i="10"/>
  <c r="I74" i="10"/>
  <c r="I66" i="10"/>
  <c r="I58" i="10"/>
  <c r="I50" i="10"/>
  <c r="I42" i="10"/>
  <c r="I34" i="10"/>
  <c r="I26" i="10"/>
  <c r="I117" i="10"/>
  <c r="I109" i="10"/>
  <c r="I101" i="10"/>
  <c r="I93" i="10"/>
  <c r="I85" i="10"/>
  <c r="I77" i="10"/>
  <c r="I69" i="10"/>
  <c r="I61" i="10"/>
  <c r="I53" i="10"/>
  <c r="I45" i="10"/>
  <c r="I37" i="10"/>
  <c r="I29" i="10"/>
  <c r="I359" i="10"/>
  <c r="I351" i="10"/>
  <c r="I343" i="10"/>
  <c r="I358" i="10"/>
  <c r="I350" i="10"/>
  <c r="I342" i="10"/>
  <c r="I335" i="10"/>
  <c r="I327" i="10"/>
  <c r="I319" i="10"/>
  <c r="I334" i="10"/>
  <c r="I326" i="10"/>
  <c r="I318" i="10"/>
  <c r="I310" i="10"/>
  <c r="I302" i="10"/>
  <c r="I294" i="10"/>
  <c r="I286" i="10"/>
  <c r="I278" i="10"/>
  <c r="I270" i="10"/>
  <c r="I311" i="10"/>
  <c r="I303" i="10"/>
  <c r="I295" i="10"/>
  <c r="I287" i="10"/>
  <c r="I279" i="10"/>
  <c r="I271" i="10"/>
  <c r="I264" i="10"/>
  <c r="I256" i="10"/>
  <c r="I248" i="10"/>
  <c r="I240" i="10"/>
  <c r="I232" i="10"/>
  <c r="I224" i="10"/>
  <c r="I263" i="10"/>
  <c r="I255" i="10"/>
  <c r="I247" i="10"/>
  <c r="I239" i="10"/>
  <c r="I231" i="10"/>
  <c r="I223" i="10"/>
  <c r="I215" i="10"/>
  <c r="I207" i="10"/>
  <c r="I199" i="10"/>
  <c r="I191" i="10"/>
  <c r="I183" i="10"/>
  <c r="I175" i="10"/>
  <c r="I167" i="10"/>
  <c r="I159" i="10"/>
  <c r="I151" i="10"/>
  <c r="I143" i="10"/>
  <c r="I135" i="10"/>
  <c r="I127" i="10"/>
  <c r="I216" i="10"/>
  <c r="I208" i="10"/>
  <c r="I200" i="10"/>
  <c r="I192" i="10"/>
  <c r="I184" i="10"/>
  <c r="I176" i="10"/>
  <c r="I168" i="10"/>
  <c r="I160" i="10"/>
  <c r="I152" i="10"/>
  <c r="I144" i="10"/>
  <c r="I136" i="10"/>
  <c r="I128" i="10"/>
  <c r="I120" i="10"/>
  <c r="I112" i="10"/>
  <c r="I104" i="10"/>
  <c r="I96" i="10"/>
  <c r="I88" i="10"/>
  <c r="I80" i="10"/>
  <c r="I72" i="10"/>
  <c r="I64" i="10"/>
  <c r="I56" i="10"/>
  <c r="I48" i="10"/>
  <c r="I40" i="10"/>
  <c r="I32" i="10"/>
  <c r="I123" i="10"/>
  <c r="I115" i="10"/>
  <c r="I107" i="10"/>
  <c r="I99" i="10"/>
  <c r="I91" i="10"/>
  <c r="I83" i="10"/>
  <c r="I75" i="10"/>
  <c r="I67" i="10"/>
  <c r="I59" i="10"/>
  <c r="I51" i="10"/>
  <c r="I43" i="10"/>
  <c r="I35" i="10"/>
  <c r="I363" i="10"/>
  <c r="I355" i="10"/>
  <c r="I347" i="10"/>
  <c r="I362" i="10"/>
  <c r="I354" i="10"/>
  <c r="I346" i="10"/>
  <c r="I339" i="10"/>
  <c r="I331" i="10"/>
  <c r="I323" i="10"/>
  <c r="I338" i="10"/>
  <c r="I330" i="10"/>
  <c r="I322" i="10"/>
  <c r="I314" i="10"/>
  <c r="I306" i="10"/>
  <c r="I298" i="10"/>
  <c r="I290" i="10"/>
  <c r="I282" i="10"/>
  <c r="I274" i="10"/>
  <c r="I315" i="10"/>
  <c r="I307" i="10"/>
  <c r="I299" i="10"/>
  <c r="I291" i="10"/>
  <c r="I283" i="10"/>
  <c r="I275" i="10"/>
  <c r="I268" i="10"/>
  <c r="I260" i="10"/>
  <c r="I252" i="10"/>
  <c r="I244" i="10"/>
  <c r="I236" i="10"/>
  <c r="I228" i="10"/>
  <c r="I267" i="10"/>
  <c r="I259" i="10"/>
  <c r="I251" i="10"/>
  <c r="I243" i="10"/>
  <c r="I235" i="10"/>
  <c r="I227" i="10"/>
  <c r="I219" i="10"/>
  <c r="I211" i="10"/>
  <c r="I203" i="10"/>
  <c r="I195" i="10"/>
  <c r="I187" i="10"/>
  <c r="I179" i="10"/>
  <c r="I171" i="10"/>
  <c r="I163" i="10"/>
  <c r="I155" i="10"/>
  <c r="I147" i="10"/>
  <c r="I139" i="10"/>
  <c r="I131" i="10"/>
  <c r="I220" i="10"/>
  <c r="I212" i="10"/>
  <c r="I204" i="10"/>
  <c r="I196" i="10"/>
  <c r="I188" i="10"/>
  <c r="I180" i="10"/>
  <c r="I172" i="10"/>
  <c r="I164" i="10"/>
  <c r="I156" i="10"/>
  <c r="I148" i="10"/>
  <c r="I140" i="10"/>
  <c r="I132" i="10"/>
  <c r="I124" i="10"/>
  <c r="I116" i="10"/>
  <c r="I108" i="10"/>
  <c r="I100" i="10"/>
  <c r="I92" i="10"/>
  <c r="I84" i="10"/>
  <c r="I76" i="10"/>
  <c r="I68" i="10"/>
  <c r="I60" i="10"/>
  <c r="I52" i="10"/>
  <c r="I44" i="10"/>
  <c r="I36" i="10"/>
  <c r="I28" i="10"/>
  <c r="I119" i="10"/>
  <c r="I111" i="10"/>
  <c r="I103" i="10"/>
  <c r="I95" i="10"/>
  <c r="I87" i="10"/>
  <c r="I79" i="10"/>
  <c r="I71" i="10"/>
  <c r="I63" i="10"/>
  <c r="I55" i="10"/>
  <c r="I47" i="10"/>
  <c r="I39" i="10"/>
  <c r="I31" i="10"/>
  <c r="P352" i="7"/>
  <c r="L352" i="7"/>
  <c r="O332" i="7"/>
  <c r="O7" i="5"/>
  <c r="N7" i="5"/>
  <c r="M7" i="7"/>
  <c r="AC7" i="7"/>
  <c r="N11" i="5"/>
  <c r="O11" i="5"/>
  <c r="O9" i="5"/>
  <c r="N9" i="5"/>
  <c r="U7" i="7"/>
  <c r="AB205" i="10"/>
  <c r="AD205" i="10"/>
  <c r="N360" i="7"/>
  <c r="L360" i="7"/>
  <c r="O360" i="7"/>
  <c r="AE243" i="7"/>
  <c r="AA243" i="7"/>
  <c r="AB243" i="7"/>
  <c r="AE251" i="7"/>
  <c r="AA251" i="7"/>
  <c r="AB251" i="7"/>
  <c r="AD277" i="7"/>
  <c r="AF277" i="7"/>
  <c r="AA277" i="7"/>
  <c r="Y343" i="10"/>
  <c r="K330" i="7"/>
  <c r="M330" i="7"/>
  <c r="N330" i="7"/>
  <c r="Y17" i="10"/>
  <c r="Y25" i="10"/>
  <c r="Y33" i="10"/>
  <c r="Y41" i="10"/>
  <c r="Y49" i="10"/>
  <c r="Y57" i="10"/>
  <c r="Y65" i="10"/>
  <c r="Y73" i="10"/>
  <c r="Y81" i="10"/>
  <c r="Y89" i="10"/>
  <c r="Y97" i="10"/>
  <c r="Y105" i="10"/>
  <c r="Y113" i="10"/>
  <c r="Y121" i="10"/>
  <c r="Y129" i="10"/>
  <c r="Y137" i="10"/>
  <c r="Y145" i="10"/>
  <c r="Y153" i="10"/>
  <c r="Y161" i="10"/>
  <c r="Y169" i="10"/>
  <c r="Y177" i="10"/>
  <c r="Y185" i="10"/>
  <c r="Y193" i="10"/>
  <c r="Y201" i="10"/>
  <c r="Y209" i="10"/>
  <c r="Y217" i="10"/>
  <c r="Y225" i="10"/>
  <c r="Y233" i="10"/>
  <c r="Y241" i="10"/>
  <c r="Y249" i="10"/>
  <c r="Y257" i="10"/>
  <c r="Y265" i="10"/>
  <c r="Y273" i="10"/>
  <c r="Y281" i="10"/>
  <c r="Y289" i="10"/>
  <c r="Y297" i="10"/>
  <c r="Y305" i="10"/>
  <c r="Y313" i="10"/>
  <c r="Y321" i="10"/>
  <c r="Y329" i="10"/>
  <c r="Y337" i="10"/>
  <c r="Y22" i="10"/>
  <c r="Y30" i="10"/>
  <c r="Y38" i="10"/>
  <c r="Y46" i="10"/>
  <c r="Y54" i="10"/>
  <c r="Y62" i="10"/>
  <c r="Y70" i="10"/>
  <c r="Y78" i="10"/>
  <c r="Y86" i="10"/>
  <c r="Y94" i="10"/>
  <c r="Y102" i="10"/>
  <c r="Y110" i="10"/>
  <c r="Y118" i="10"/>
  <c r="Y126" i="10"/>
  <c r="Y134" i="10"/>
  <c r="Y142" i="10"/>
  <c r="Y150" i="10"/>
  <c r="Y158" i="10"/>
  <c r="Y166" i="10"/>
  <c r="Y174" i="10"/>
  <c r="Y182" i="10"/>
  <c r="Y190" i="10"/>
  <c r="Y198" i="10"/>
  <c r="Y206" i="10"/>
  <c r="Y214" i="10"/>
  <c r="Y222" i="10"/>
  <c r="Y230" i="10"/>
  <c r="Y238" i="10"/>
  <c r="Y246" i="10"/>
  <c r="Y254" i="10"/>
  <c r="Y262" i="10"/>
  <c r="Y270" i="10"/>
  <c r="Y278" i="10"/>
  <c r="Y286" i="10"/>
  <c r="Y294" i="10"/>
  <c r="Y302" i="10"/>
  <c r="Y310" i="10"/>
  <c r="Y318" i="10"/>
  <c r="Y326" i="10"/>
  <c r="Y334" i="10"/>
  <c r="Y342" i="10"/>
  <c r="Y23" i="10"/>
  <c r="Y31" i="10"/>
  <c r="Y39" i="10"/>
  <c r="Y47" i="10"/>
  <c r="Y55" i="10"/>
  <c r="Y63" i="10"/>
  <c r="Y71" i="10"/>
  <c r="Y79" i="10"/>
  <c r="Y87" i="10"/>
  <c r="Y95" i="10"/>
  <c r="Y103" i="10"/>
  <c r="Y111" i="10"/>
  <c r="Y119" i="10"/>
  <c r="Y127" i="10"/>
  <c r="Y135" i="10"/>
  <c r="Y143" i="10"/>
  <c r="Y151" i="10"/>
  <c r="Y159" i="10"/>
  <c r="Y167" i="10"/>
  <c r="Y175" i="10"/>
  <c r="Y183" i="10"/>
  <c r="Y191" i="10"/>
  <c r="Y199" i="10"/>
  <c r="Y207" i="10"/>
  <c r="Y215" i="10"/>
  <c r="Y223" i="10"/>
  <c r="Y231" i="10"/>
  <c r="Y239" i="10"/>
  <c r="Y247" i="10"/>
  <c r="Y255" i="10"/>
  <c r="Y263" i="10"/>
  <c r="Y271" i="10"/>
  <c r="Y279" i="10"/>
  <c r="Y287" i="10"/>
  <c r="Y295" i="10"/>
  <c r="Y303" i="10"/>
  <c r="Y311" i="10"/>
  <c r="Y319" i="10"/>
  <c r="Y327" i="10"/>
  <c r="Y335" i="10"/>
  <c r="Y20" i="10"/>
  <c r="Y28" i="10"/>
  <c r="Y36" i="10"/>
  <c r="Y44" i="10"/>
  <c r="Y52" i="10"/>
  <c r="Y60" i="10"/>
  <c r="Y68" i="10"/>
  <c r="Y76" i="10"/>
  <c r="Y84" i="10"/>
  <c r="Y92" i="10"/>
  <c r="Y100" i="10"/>
  <c r="Y108" i="10"/>
  <c r="Y116" i="10"/>
  <c r="Y124" i="10"/>
  <c r="Y132" i="10"/>
  <c r="Y140" i="10"/>
  <c r="Y148" i="10"/>
  <c r="Y156" i="10"/>
  <c r="Y164" i="10"/>
  <c r="Y172" i="10"/>
  <c r="Y180" i="10"/>
  <c r="Y188" i="10"/>
  <c r="Y196" i="10"/>
  <c r="Y204" i="10"/>
  <c r="Y212" i="10"/>
  <c r="Y220" i="10"/>
  <c r="Y228" i="10"/>
  <c r="Y236" i="10"/>
  <c r="Y244" i="10"/>
  <c r="Y252" i="10"/>
  <c r="Y260" i="10"/>
  <c r="Y268" i="10"/>
  <c r="Y276" i="10"/>
  <c r="Y284" i="10"/>
  <c r="Y292" i="10"/>
  <c r="Y300" i="10"/>
  <c r="Y308" i="10"/>
  <c r="Y316" i="10"/>
  <c r="Y324" i="10"/>
  <c r="Y332" i="10"/>
  <c r="Y340" i="10"/>
  <c r="Y348" i="10"/>
  <c r="Y21" i="10"/>
  <c r="Y37" i="10"/>
  <c r="Y53" i="10"/>
  <c r="Y69" i="10"/>
  <c r="Y85" i="10"/>
  <c r="Y101" i="10"/>
  <c r="Y117" i="10"/>
  <c r="Y133" i="10"/>
  <c r="Y149" i="10"/>
  <c r="Y165" i="10"/>
  <c r="Y181" i="10"/>
  <c r="Y197" i="10"/>
  <c r="Y213" i="10"/>
  <c r="Y229" i="10"/>
  <c r="Y245" i="10"/>
  <c r="Y261" i="10"/>
  <c r="Y277" i="10"/>
  <c r="Y293" i="10"/>
  <c r="Y309" i="10"/>
  <c r="Y325" i="10"/>
  <c r="Y18" i="10"/>
  <c r="Y34" i="10"/>
  <c r="Y50" i="10"/>
  <c r="Y66" i="10"/>
  <c r="Y82" i="10"/>
  <c r="Y98" i="10"/>
  <c r="Y114" i="10"/>
  <c r="Y130" i="10"/>
  <c r="Y146" i="10"/>
  <c r="Y162" i="10"/>
  <c r="Y178" i="10"/>
  <c r="Y194" i="10"/>
  <c r="Y210" i="10"/>
  <c r="Y226" i="10"/>
  <c r="Y242" i="10"/>
  <c r="Y258" i="10"/>
  <c r="Y274" i="10"/>
  <c r="Y290" i="10"/>
  <c r="Y306" i="10"/>
  <c r="Y322" i="10"/>
  <c r="Y338" i="10"/>
  <c r="Y352" i="10"/>
  <c r="Y360" i="10"/>
  <c r="Y339" i="10"/>
  <c r="Y347" i="10"/>
  <c r="Y355" i="10"/>
  <c r="Y363" i="10"/>
  <c r="Y27" i="10"/>
  <c r="Y43" i="10"/>
  <c r="Y59" i="10"/>
  <c r="Y75" i="10"/>
  <c r="Y91" i="10"/>
  <c r="Y107" i="10"/>
  <c r="Y123" i="10"/>
  <c r="Y139" i="10"/>
  <c r="Y155" i="10"/>
  <c r="Y171" i="10"/>
  <c r="Y187" i="10"/>
  <c r="Y203" i="10"/>
  <c r="Y219" i="10"/>
  <c r="Y235" i="10"/>
  <c r="Y251" i="10"/>
  <c r="Y267" i="10"/>
  <c r="Y283" i="10"/>
  <c r="Y299" i="10"/>
  <c r="Y315" i="10"/>
  <c r="Y331" i="10"/>
  <c r="Y24" i="10"/>
  <c r="Y40" i="10"/>
  <c r="Y56" i="10"/>
  <c r="Y72" i="10"/>
  <c r="Y88" i="10"/>
  <c r="Y104" i="10"/>
  <c r="Y120" i="10"/>
  <c r="Y136" i="10"/>
  <c r="Y152" i="10"/>
  <c r="Y168" i="10"/>
  <c r="Y184" i="10"/>
  <c r="Y200" i="10"/>
  <c r="Y216" i="10"/>
  <c r="Y232" i="10"/>
  <c r="Y248" i="10"/>
  <c r="Y264" i="10"/>
  <c r="Y280" i="10"/>
  <c r="Y296" i="10"/>
  <c r="Y312" i="10"/>
  <c r="Y328" i="10"/>
  <c r="Y344" i="10"/>
  <c r="Y354" i="10"/>
  <c r="Y362" i="10"/>
  <c r="Y341" i="10"/>
  <c r="Y349" i="10"/>
  <c r="Y357" i="10"/>
  <c r="Y365" i="10"/>
  <c r="Y19" i="10"/>
  <c r="Y35" i="10"/>
  <c r="Y51" i="10"/>
  <c r="Y67" i="10"/>
  <c r="Y83" i="10"/>
  <c r="Y99" i="10"/>
  <c r="Y115" i="10"/>
  <c r="Y131" i="10"/>
  <c r="Y147" i="10"/>
  <c r="Y163" i="10"/>
  <c r="Y179" i="10"/>
  <c r="Y195" i="10"/>
  <c r="Y211" i="10"/>
  <c r="Y227" i="10"/>
  <c r="Y243" i="10"/>
  <c r="Y259" i="10"/>
  <c r="Y275" i="10"/>
  <c r="Y291" i="10"/>
  <c r="Y307" i="10"/>
  <c r="Y323" i="10"/>
  <c r="Y16" i="10"/>
  <c r="Y32" i="10"/>
  <c r="Y48" i="10"/>
  <c r="Y64" i="10"/>
  <c r="Y80" i="10"/>
  <c r="Y96" i="10"/>
  <c r="Y112" i="10"/>
  <c r="Y128" i="10"/>
  <c r="Y144" i="10"/>
  <c r="Y160" i="10"/>
  <c r="Y176" i="10"/>
  <c r="Y192" i="10"/>
  <c r="Y208" i="10"/>
  <c r="Y224" i="10"/>
  <c r="Y240" i="10"/>
  <c r="Y256" i="10"/>
  <c r="Y272" i="10"/>
  <c r="Y288" i="10"/>
  <c r="Y304" i="10"/>
  <c r="Y320" i="10"/>
  <c r="Y336" i="10"/>
  <c r="Y350" i="10"/>
  <c r="Y358" i="10"/>
  <c r="Y15" i="10"/>
  <c r="Y345" i="10"/>
  <c r="Y353" i="10"/>
  <c r="Y361" i="10"/>
  <c r="Y45" i="10"/>
  <c r="Y109" i="10"/>
  <c r="Y173" i="10"/>
  <c r="Y237" i="10"/>
  <c r="Y301" i="10"/>
  <c r="Y42" i="10"/>
  <c r="Y106" i="10"/>
  <c r="Y170" i="10"/>
  <c r="Y234" i="10"/>
  <c r="Y298" i="10"/>
  <c r="Y356" i="10"/>
  <c r="Y359" i="10"/>
  <c r="Y61" i="10"/>
  <c r="Y125" i="10"/>
  <c r="Y189" i="10"/>
  <c r="Y253" i="10"/>
  <c r="Y317" i="10"/>
  <c r="Y58" i="10"/>
  <c r="Y122" i="10"/>
  <c r="Y186" i="10"/>
  <c r="Y250" i="10"/>
  <c r="Y314" i="10"/>
  <c r="Y364" i="10"/>
  <c r="Y29" i="10"/>
  <c r="Y93" i="10"/>
  <c r="Y157" i="10"/>
  <c r="Y221" i="10"/>
  <c r="Y285" i="10"/>
  <c r="Y26" i="10"/>
  <c r="Y90" i="10"/>
  <c r="Y154" i="10"/>
  <c r="Y218" i="10"/>
  <c r="Y282" i="10"/>
  <c r="Y346" i="10"/>
  <c r="Y351" i="10"/>
  <c r="Y141" i="10"/>
  <c r="Y74" i="10"/>
  <c r="Y330" i="10"/>
  <c r="Y77" i="10"/>
  <c r="Y333" i="10"/>
  <c r="Y266" i="10"/>
  <c r="AF283" i="7"/>
  <c r="AB283" i="7"/>
  <c r="AA283" i="7"/>
  <c r="AD283" i="7"/>
  <c r="AE305" i="7"/>
  <c r="AA305" i="7"/>
  <c r="AB305" i="7"/>
  <c r="AC305" i="7"/>
  <c r="AC313" i="7"/>
  <c r="AE319" i="7"/>
  <c r="AA319" i="7"/>
  <c r="AD319" i="7"/>
  <c r="Y269" i="10"/>
  <c r="B88" i="7"/>
  <c r="B154" i="7"/>
  <c r="B99" i="7"/>
  <c r="B217" i="7"/>
  <c r="B337" i="7"/>
  <c r="B258" i="7"/>
  <c r="B231" i="7"/>
  <c r="B158" i="7"/>
  <c r="P353" i="7"/>
  <c r="AE333" i="7"/>
  <c r="AB333" i="7"/>
  <c r="AB341" i="7"/>
  <c r="AD341" i="7"/>
  <c r="AF341" i="7"/>
  <c r="AB200" i="7"/>
  <c r="AA200" i="7"/>
  <c r="AF200" i="7"/>
  <c r="AB326" i="7"/>
  <c r="AF326" i="7"/>
  <c r="B25" i="7"/>
  <c r="B272" i="7"/>
  <c r="B219" i="7"/>
  <c r="B352" i="7"/>
  <c r="B288" i="7"/>
  <c r="B30" i="7"/>
  <c r="B75" i="7"/>
  <c r="B132" i="7"/>
  <c r="B205" i="7"/>
  <c r="B287" i="7"/>
  <c r="B124" i="7"/>
  <c r="B363" i="7"/>
  <c r="B254" i="7"/>
  <c r="B311" i="7"/>
  <c r="B320" i="7"/>
  <c r="B276" i="7"/>
  <c r="B137" i="7"/>
  <c r="B138" i="7"/>
  <c r="B234" i="7"/>
  <c r="B257" i="7"/>
  <c r="B85" i="7"/>
  <c r="B175" i="7"/>
  <c r="B244" i="7"/>
  <c r="B345" i="7"/>
  <c r="B261" i="7"/>
  <c r="B177" i="7"/>
  <c r="B89" i="7"/>
  <c r="B156" i="7"/>
  <c r="B183" i="7"/>
  <c r="B226" i="7"/>
  <c r="B26" i="7"/>
  <c r="B114" i="7"/>
  <c r="B198" i="7"/>
  <c r="B71" i="7"/>
  <c r="B159" i="7"/>
  <c r="B44" i="7"/>
  <c r="B128" i="7"/>
  <c r="B33" i="7"/>
  <c r="B84" i="7"/>
  <c r="B282" i="7"/>
  <c r="B201" i="7"/>
  <c r="B216" i="7"/>
  <c r="B270" i="7"/>
  <c r="B290" i="7"/>
  <c r="B94" i="7"/>
  <c r="B139" i="7"/>
  <c r="B196" i="7"/>
  <c r="B269" i="7"/>
  <c r="B256" i="7"/>
  <c r="B328" i="7"/>
  <c r="B232" i="7"/>
  <c r="B284" i="7"/>
  <c r="B283" i="7"/>
  <c r="B356" i="7"/>
  <c r="B53" i="7"/>
  <c r="B215" i="7"/>
  <c r="B324" i="7"/>
  <c r="B213" i="7"/>
  <c r="B41" i="7"/>
  <c r="B87" i="7"/>
  <c r="B361" i="7"/>
  <c r="B329" i="7"/>
  <c r="B241" i="7"/>
  <c r="B153" i="7"/>
  <c r="B69" i="7"/>
  <c r="B112" i="7"/>
  <c r="B143" i="7"/>
  <c r="B182" i="7"/>
  <c r="B50" i="7"/>
  <c r="B134" i="7"/>
  <c r="B218" i="7"/>
  <c r="B95" i="7"/>
  <c r="B179" i="7"/>
  <c r="B64" i="7"/>
  <c r="B152" i="7"/>
  <c r="B15" i="7"/>
  <c r="B67" i="7"/>
  <c r="B365" i="7"/>
  <c r="B332" i="7"/>
  <c r="B308" i="7"/>
  <c r="B220" i="7"/>
  <c r="B334" i="7"/>
  <c r="B222" i="7"/>
  <c r="B68" i="7"/>
  <c r="B141" i="7"/>
  <c r="B310" i="7"/>
  <c r="B316" i="7"/>
  <c r="B319" i="7"/>
  <c r="B275" i="7"/>
  <c r="B343" i="7"/>
  <c r="B224" i="7"/>
  <c r="B223" i="7"/>
  <c r="B225" i="7"/>
  <c r="B111" i="7"/>
  <c r="B271" i="7"/>
  <c r="B293" i="7"/>
  <c r="B129" i="7"/>
  <c r="B60" i="7"/>
  <c r="B98" i="7"/>
  <c r="B339" i="7"/>
  <c r="B289" i="7"/>
  <c r="B197" i="7"/>
  <c r="B113" i="7"/>
  <c r="B17" i="7"/>
  <c r="B28" i="7"/>
  <c r="B55" i="7"/>
  <c r="B90" i="7"/>
  <c r="B178" i="7"/>
  <c r="B51" i="7"/>
  <c r="B135" i="7"/>
  <c r="B24" i="7"/>
  <c r="B108" i="7"/>
  <c r="B192" i="7"/>
  <c r="B42" i="7"/>
  <c r="B212" i="7"/>
  <c r="AF229" i="7"/>
  <c r="AB229" i="7"/>
  <c r="AE229" i="7"/>
  <c r="AE237" i="7"/>
  <c r="AA237" i="7"/>
  <c r="AB325" i="7"/>
  <c r="AF325" i="7"/>
  <c r="AF300" i="7"/>
  <c r="AB300" i="7"/>
  <c r="AF272" i="7"/>
  <c r="AB276" i="7"/>
  <c r="AF304" i="7"/>
  <c r="J21" i="7"/>
  <c r="J245" i="7"/>
  <c r="J149" i="7"/>
  <c r="J238" i="7"/>
  <c r="J31" i="7"/>
  <c r="J225" i="7"/>
  <c r="AG20" i="10"/>
  <c r="AG28" i="10"/>
  <c r="AG36" i="10"/>
  <c r="AG44" i="10"/>
  <c r="AG52" i="10"/>
  <c r="AG60" i="10"/>
  <c r="AG68" i="10"/>
  <c r="AG76" i="10"/>
  <c r="AG84" i="10"/>
  <c r="AG92" i="10"/>
  <c r="AG100" i="10"/>
  <c r="AG108" i="10"/>
  <c r="AG116" i="10"/>
  <c r="AG124" i="10"/>
  <c r="AG132" i="10"/>
  <c r="AG140" i="10"/>
  <c r="AG148" i="10"/>
  <c r="AG156" i="10"/>
  <c r="AG164" i="10"/>
  <c r="AG172" i="10"/>
  <c r="AG180" i="10"/>
  <c r="AG19" i="10"/>
  <c r="AG27" i="10"/>
  <c r="AG35" i="10"/>
  <c r="AG43" i="10"/>
  <c r="AG51" i="10"/>
  <c r="AG59" i="10"/>
  <c r="AG67" i="10"/>
  <c r="AG75" i="10"/>
  <c r="AG83" i="10"/>
  <c r="AG91" i="10"/>
  <c r="AG99" i="10"/>
  <c r="AG22" i="10"/>
  <c r="AG30" i="10"/>
  <c r="AG38" i="10"/>
  <c r="AG46" i="10"/>
  <c r="AG54" i="10"/>
  <c r="AG62" i="10"/>
  <c r="AG70" i="10"/>
  <c r="AG78" i="10"/>
  <c r="AG86" i="10"/>
  <c r="AG94" i="10"/>
  <c r="AG102" i="10"/>
  <c r="AG110" i="10"/>
  <c r="AG118" i="10"/>
  <c r="AG126" i="10"/>
  <c r="AG134" i="10"/>
  <c r="AG142" i="10"/>
  <c r="AG150" i="10"/>
  <c r="AG158" i="10"/>
  <c r="AG166" i="10"/>
  <c r="AG174" i="10"/>
  <c r="AG182" i="10"/>
  <c r="AG21" i="10"/>
  <c r="AG29" i="10"/>
  <c r="AG37" i="10"/>
  <c r="AG45" i="10"/>
  <c r="AG53" i="10"/>
  <c r="AG61" i="10"/>
  <c r="AG69" i="10"/>
  <c r="AG77" i="10"/>
  <c r="AG85" i="10"/>
  <c r="AG93" i="10"/>
  <c r="AG101" i="10"/>
  <c r="AG109" i="10"/>
  <c r="AG117" i="10"/>
  <c r="AG125" i="10"/>
  <c r="AG133" i="10"/>
  <c r="AG141" i="10"/>
  <c r="AG149" i="10"/>
  <c r="AG157" i="10"/>
  <c r="AG165" i="10"/>
  <c r="AG173" i="10"/>
  <c r="AG181" i="10"/>
  <c r="AG189" i="10"/>
  <c r="AG197" i="10"/>
  <c r="AG205" i="10"/>
  <c r="AG213" i="10"/>
  <c r="AG221" i="10"/>
  <c r="AG229" i="10"/>
  <c r="AG237" i="10"/>
  <c r="AG245" i="10"/>
  <c r="AG253" i="10"/>
  <c r="AG261" i="10"/>
  <c r="AG269" i="10"/>
  <c r="AG277" i="10"/>
  <c r="AG285" i="10"/>
  <c r="AG293" i="10"/>
  <c r="AG301" i="10"/>
  <c r="AG309" i="10"/>
  <c r="AG317" i="10"/>
  <c r="AG325" i="10"/>
  <c r="AG333" i="10"/>
  <c r="AG341" i="10"/>
  <c r="AG349" i="10"/>
  <c r="AG186" i="10"/>
  <c r="AG194" i="10"/>
  <c r="AG202" i="10"/>
  <c r="AG210" i="10"/>
  <c r="AG218" i="10"/>
  <c r="AG226" i="10"/>
  <c r="AG234" i="10"/>
  <c r="AG242" i="10"/>
  <c r="AG250" i="10"/>
  <c r="AG258" i="10"/>
  <c r="AG266" i="10"/>
  <c r="AG274" i="10"/>
  <c r="AG282" i="10"/>
  <c r="AG290" i="10"/>
  <c r="AG298" i="10"/>
  <c r="AG306" i="10"/>
  <c r="AG314" i="10"/>
  <c r="AG322" i="10"/>
  <c r="R16" i="7"/>
  <c r="R138" i="7"/>
  <c r="R142" i="7"/>
  <c r="R146" i="7"/>
  <c r="R150" i="7"/>
  <c r="R154" i="7"/>
  <c r="R158" i="7"/>
  <c r="R162" i="7"/>
  <c r="R166" i="7"/>
  <c r="R170" i="7"/>
  <c r="R174" i="7"/>
  <c r="R178" i="7"/>
  <c r="R182" i="7"/>
  <c r="R186" i="7"/>
  <c r="R15" i="7"/>
  <c r="R18" i="7"/>
  <c r="R20" i="7"/>
  <c r="R22" i="7"/>
  <c r="R24" i="7"/>
  <c r="R26" i="7"/>
  <c r="R28" i="7"/>
  <c r="R30" i="7"/>
  <c r="R32" i="7"/>
  <c r="R34" i="7"/>
  <c r="R36" i="7"/>
  <c r="R38" i="7"/>
  <c r="R40" i="7"/>
  <c r="R42" i="7"/>
  <c r="R44" i="7"/>
  <c r="R46" i="7"/>
  <c r="R48" i="7"/>
  <c r="R50" i="7"/>
  <c r="R52" i="7"/>
  <c r="R54" i="7"/>
  <c r="R56" i="7"/>
  <c r="R58" i="7"/>
  <c r="R60" i="7"/>
  <c r="R62" i="7"/>
  <c r="R64" i="7"/>
  <c r="R66" i="7"/>
  <c r="R68" i="7"/>
  <c r="R70" i="7"/>
  <c r="R72" i="7"/>
  <c r="R74" i="7"/>
  <c r="R76" i="7"/>
  <c r="R78" i="7"/>
  <c r="R80" i="7"/>
  <c r="R82" i="7"/>
  <c r="R84" i="7"/>
  <c r="R86" i="7"/>
  <c r="R88" i="7"/>
  <c r="R90" i="7"/>
  <c r="R92" i="7"/>
  <c r="R94" i="7"/>
  <c r="R96" i="7"/>
  <c r="R98" i="7"/>
  <c r="R100" i="7"/>
  <c r="R102" i="7"/>
  <c r="R104" i="7"/>
  <c r="R106" i="7"/>
  <c r="R108" i="7"/>
  <c r="R110" i="7"/>
  <c r="R112" i="7"/>
  <c r="R114" i="7"/>
  <c r="R116" i="7"/>
  <c r="R118" i="7"/>
  <c r="R120" i="7"/>
  <c r="R122" i="7"/>
  <c r="R124" i="7"/>
  <c r="R126" i="7"/>
  <c r="R128" i="7"/>
  <c r="R130" i="7"/>
  <c r="R132" i="7"/>
  <c r="R134" i="7"/>
  <c r="R136" i="7"/>
  <c r="R140" i="7"/>
  <c r="R144" i="7"/>
  <c r="R148" i="7"/>
  <c r="R152" i="7"/>
  <c r="R156" i="7"/>
  <c r="R160" i="7"/>
  <c r="R164" i="7"/>
  <c r="R168" i="7"/>
  <c r="R172" i="7"/>
  <c r="R176" i="7"/>
  <c r="R180" i="7"/>
  <c r="R184" i="7"/>
  <c r="R188" i="7"/>
  <c r="R192" i="7"/>
  <c r="R196" i="7"/>
  <c r="R200" i="7"/>
  <c r="R204" i="7"/>
  <c r="R208" i="7"/>
  <c r="J127" i="7"/>
  <c r="J255" i="7"/>
  <c r="J232" i="7"/>
  <c r="J324" i="7"/>
  <c r="J317" i="7"/>
  <c r="J310" i="7"/>
  <c r="J319" i="7"/>
  <c r="J191" i="7"/>
  <c r="J80" i="7"/>
  <c r="Q5" i="5" l="1"/>
  <c r="Q7" i="5"/>
  <c r="Q9" i="5"/>
  <c r="J365" i="10"/>
  <c r="M341" i="10"/>
  <c r="AJ56" i="10"/>
  <c r="AL56" i="10"/>
  <c r="AI56" i="10"/>
  <c r="AM187" i="10"/>
  <c r="AI240" i="10"/>
  <c r="AK152" i="10"/>
  <c r="AH24" i="10"/>
  <c r="AL24" i="10"/>
  <c r="AJ145" i="10"/>
  <c r="AH56" i="10"/>
  <c r="AI152" i="10"/>
  <c r="AK24" i="10"/>
  <c r="AM316" i="10"/>
  <c r="AH316" i="10"/>
  <c r="AK240" i="10"/>
  <c r="AM56" i="10"/>
  <c r="AM350" i="10"/>
  <c r="AK192" i="10"/>
  <c r="AK350" i="10"/>
  <c r="AJ120" i="10"/>
  <c r="AJ24" i="10"/>
  <c r="AJ192" i="10"/>
  <c r="AK145" i="10"/>
  <c r="AL350" i="10"/>
  <c r="AI24" i="10"/>
  <c r="AL192" i="10"/>
  <c r="AM320" i="10"/>
  <c r="AL145" i="10"/>
  <c r="AM24" i="10"/>
  <c r="AH320" i="10"/>
  <c r="AL42" i="10"/>
  <c r="AH42" i="10"/>
  <c r="AJ42" i="10"/>
  <c r="AM42" i="10"/>
  <c r="AK42" i="10"/>
  <c r="AJ88" i="10"/>
  <c r="AI88" i="10"/>
  <c r="AI187" i="10"/>
  <c r="AK56" i="10"/>
  <c r="AJ320" i="10"/>
  <c r="V348" i="7"/>
  <c r="S344" i="7"/>
  <c r="T344" i="7"/>
  <c r="T212" i="7"/>
  <c r="L330" i="7"/>
  <c r="O330" i="7"/>
  <c r="O355" i="7"/>
  <c r="N355" i="7"/>
  <c r="N320" i="7"/>
  <c r="O365" i="7"/>
  <c r="F337" i="10"/>
  <c r="B17" i="10"/>
  <c r="AA279" i="7"/>
  <c r="AD360" i="7"/>
  <c r="AH192" i="10"/>
  <c r="AJ217" i="10"/>
  <c r="AK111" i="10"/>
  <c r="AM340" i="10"/>
  <c r="AJ111" i="10"/>
  <c r="AK163" i="10"/>
  <c r="AL31" i="10"/>
  <c r="AM31" i="10"/>
  <c r="AI31" i="10"/>
  <c r="AH31" i="10"/>
  <c r="AK31" i="10"/>
  <c r="AJ31" i="10"/>
  <c r="AI279" i="10"/>
  <c r="AH279" i="10"/>
  <c r="AL320" i="10"/>
  <c r="AI320" i="10"/>
  <c r="AH331" i="10"/>
  <c r="AJ331" i="10"/>
  <c r="AK331" i="10"/>
  <c r="AL331" i="10"/>
  <c r="AM331" i="10"/>
  <c r="AI331" i="10"/>
  <c r="AM358" i="10"/>
  <c r="AI358" i="10"/>
  <c r="AK32" i="10"/>
  <c r="AI32" i="10"/>
  <c r="AJ220" i="10"/>
  <c r="AM220" i="10"/>
  <c r="AI220" i="10"/>
  <c r="AJ72" i="10"/>
  <c r="AK72" i="10"/>
  <c r="AL246" i="10"/>
  <c r="AI246" i="10"/>
  <c r="AH246" i="10"/>
  <c r="AM246" i="10"/>
  <c r="AK246" i="10"/>
  <c r="AJ246" i="10"/>
  <c r="AM120" i="10"/>
  <c r="AI120" i="10"/>
  <c r="AL120" i="10"/>
  <c r="AM223" i="10"/>
  <c r="AK223" i="10"/>
  <c r="AM270" i="10"/>
  <c r="AJ270" i="10"/>
  <c r="AK270" i="10"/>
  <c r="AL270" i="10"/>
  <c r="AI270" i="10"/>
  <c r="O320" i="7"/>
  <c r="AJ216" i="10"/>
  <c r="AJ163" i="10"/>
  <c r="AJ160" i="10"/>
  <c r="AH160" i="10"/>
  <c r="AK249" i="10"/>
  <c r="AL249" i="10"/>
  <c r="AM249" i="10"/>
  <c r="AI249" i="10"/>
  <c r="AH249" i="10"/>
  <c r="T305" i="10"/>
  <c r="AB56" i="7"/>
  <c r="AI192" i="10"/>
  <c r="AL216" i="10"/>
  <c r="W305" i="10"/>
  <c r="AL152" i="10"/>
  <c r="AH152" i="10"/>
  <c r="AJ152" i="10"/>
  <c r="AL240" i="10"/>
  <c r="AH240" i="10"/>
  <c r="AL17" i="10"/>
  <c r="AM17" i="10"/>
  <c r="AD56" i="7"/>
  <c r="S296" i="10"/>
  <c r="W283" i="10"/>
  <c r="R283" i="10"/>
  <c r="AM289" i="10"/>
  <c r="AJ289" i="10"/>
  <c r="AH289" i="10"/>
  <c r="AI289" i="10"/>
  <c r="AK289" i="10"/>
  <c r="AL289" i="10"/>
  <c r="AK119" i="10"/>
  <c r="AL119" i="10"/>
  <c r="AJ119" i="10"/>
  <c r="AH119" i="10"/>
  <c r="AI119" i="10"/>
  <c r="AM119" i="10"/>
  <c r="AK313" i="10"/>
  <c r="AL313" i="10"/>
  <c r="AJ313" i="10"/>
  <c r="AM313" i="10"/>
  <c r="AH313" i="10"/>
  <c r="AI313" i="10"/>
  <c r="U355" i="10"/>
  <c r="AM40" i="10"/>
  <c r="AK40" i="10"/>
  <c r="AJ40" i="10"/>
  <c r="AH40" i="10"/>
  <c r="AL40" i="10"/>
  <c r="AI40" i="10"/>
  <c r="AJ143" i="10"/>
  <c r="AI143" i="10"/>
  <c r="AM143" i="10"/>
  <c r="AH143" i="10"/>
  <c r="AL143" i="10"/>
  <c r="AH74" i="10"/>
  <c r="AK74" i="10"/>
  <c r="AM74" i="10"/>
  <c r="AL74" i="10"/>
  <c r="AI74" i="10"/>
  <c r="AJ74" i="10"/>
  <c r="AH193" i="10"/>
  <c r="AM193" i="10"/>
  <c r="AK193" i="10"/>
  <c r="G348" i="10"/>
  <c r="D348" i="10"/>
  <c r="AJ334" i="10"/>
  <c r="AL337" i="10"/>
  <c r="AL334" i="10"/>
  <c r="Q17" i="5"/>
  <c r="R17" i="5" s="1"/>
  <c r="L4" i="10" s="1"/>
  <c r="X239" i="7"/>
  <c r="V249" i="10"/>
  <c r="U249" i="10"/>
  <c r="AB145" i="7"/>
  <c r="AH337" i="10"/>
  <c r="AL112" i="10"/>
  <c r="AH167" i="10"/>
  <c r="F344" i="10"/>
  <c r="AH112" i="10"/>
  <c r="AK337" i="10"/>
  <c r="F335" i="7"/>
  <c r="T350" i="10"/>
  <c r="T323" i="10"/>
  <c r="AE360" i="7"/>
  <c r="AB360" i="7"/>
  <c r="N352" i="7"/>
  <c r="F349" i="10"/>
  <c r="P327" i="7"/>
  <c r="W271" i="7"/>
  <c r="AH71" i="10"/>
  <c r="AE307" i="7"/>
  <c r="T296" i="10"/>
  <c r="C316" i="10"/>
  <c r="E349" i="10"/>
  <c r="E316" i="10"/>
  <c r="T255" i="7"/>
  <c r="AI71" i="7"/>
  <c r="AF307" i="7"/>
  <c r="D332" i="10"/>
  <c r="E332" i="10"/>
  <c r="AK71" i="7"/>
  <c r="K352" i="7"/>
  <c r="G332" i="10"/>
  <c r="T277" i="7"/>
  <c r="M352" i="7"/>
  <c r="M317" i="10"/>
  <c r="C16" i="7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C54" i="7" s="1"/>
  <c r="C55" i="7" s="1"/>
  <c r="C56" i="7" s="1"/>
  <c r="C57" i="7" s="1"/>
  <c r="C58" i="7" s="1"/>
  <c r="C59" i="7" s="1"/>
  <c r="C60" i="7" s="1"/>
  <c r="C61" i="7" s="1"/>
  <c r="C62" i="7" s="1"/>
  <c r="C63" i="7" s="1"/>
  <c r="C64" i="7" s="1"/>
  <c r="C65" i="7" s="1"/>
  <c r="C66" i="7" s="1"/>
  <c r="C67" i="7" s="1"/>
  <c r="C68" i="7" s="1"/>
  <c r="C69" i="7" s="1"/>
  <c r="C70" i="7" s="1"/>
  <c r="C71" i="7" s="1"/>
  <c r="C72" i="7" s="1"/>
  <c r="C73" i="7" s="1"/>
  <c r="C74" i="7" s="1"/>
  <c r="C75" i="7" s="1"/>
  <c r="C76" i="7" s="1"/>
  <c r="C77" i="7" s="1"/>
  <c r="C78" i="7" s="1"/>
  <c r="C79" i="7" s="1"/>
  <c r="C80" i="7" s="1"/>
  <c r="C81" i="7" s="1"/>
  <c r="C82" i="7" s="1"/>
  <c r="C83" i="7" s="1"/>
  <c r="C84" i="7" s="1"/>
  <c r="C85" i="7" s="1"/>
  <c r="C86" i="7" s="1"/>
  <c r="C87" i="7" s="1"/>
  <c r="C88" i="7" s="1"/>
  <c r="C89" i="7" s="1"/>
  <c r="C90" i="7" s="1"/>
  <c r="C91" i="7" s="1"/>
  <c r="C92" i="7" s="1"/>
  <c r="C93" i="7" s="1"/>
  <c r="C94" i="7" s="1"/>
  <c r="C95" i="7" s="1"/>
  <c r="C96" i="7" s="1"/>
  <c r="C97" i="7" s="1"/>
  <c r="C98" i="7" s="1"/>
  <c r="C99" i="7" s="1"/>
  <c r="C100" i="7" s="1"/>
  <c r="C101" i="7" s="1"/>
  <c r="C102" i="7" s="1"/>
  <c r="C103" i="7" s="1"/>
  <c r="C104" i="7" s="1"/>
  <c r="C105" i="7" s="1"/>
  <c r="C106" i="7" s="1"/>
  <c r="C107" i="7" s="1"/>
  <c r="C108" i="7" s="1"/>
  <c r="C109" i="7" s="1"/>
  <c r="C110" i="7" s="1"/>
  <c r="C111" i="7" s="1"/>
  <c r="C112" i="7" s="1"/>
  <c r="C113" i="7" s="1"/>
  <c r="C114" i="7" s="1"/>
  <c r="C115" i="7" s="1"/>
  <c r="C116" i="7" s="1"/>
  <c r="C117" i="7" s="1"/>
  <c r="C118" i="7" s="1"/>
  <c r="C119" i="7" s="1"/>
  <c r="C120" i="7" s="1"/>
  <c r="C121" i="7" s="1"/>
  <c r="C122" i="7" s="1"/>
  <c r="C123" i="7" s="1"/>
  <c r="C124" i="7" s="1"/>
  <c r="C125" i="7" s="1"/>
  <c r="C126" i="7" s="1"/>
  <c r="C127" i="7" s="1"/>
  <c r="C128" i="7" s="1"/>
  <c r="C129" i="7" s="1"/>
  <c r="C130" i="7" s="1"/>
  <c r="C131" i="7" s="1"/>
  <c r="C132" i="7" s="1"/>
  <c r="C133" i="7" s="1"/>
  <c r="C134" i="7" s="1"/>
  <c r="C135" i="7" s="1"/>
  <c r="C136" i="7" s="1"/>
  <c r="C137" i="7" s="1"/>
  <c r="C138" i="7" s="1"/>
  <c r="C139" i="7" s="1"/>
  <c r="C140" i="7" s="1"/>
  <c r="C141" i="7" s="1"/>
  <c r="C142" i="7" s="1"/>
  <c r="C143" i="7" s="1"/>
  <c r="C144" i="7" s="1"/>
  <c r="C145" i="7" s="1"/>
  <c r="C146" i="7" s="1"/>
  <c r="C147" i="7" s="1"/>
  <c r="C148" i="7" s="1"/>
  <c r="C149" i="7" s="1"/>
  <c r="C150" i="7" s="1"/>
  <c r="C151" i="7" s="1"/>
  <c r="C152" i="7" s="1"/>
  <c r="C153" i="7" s="1"/>
  <c r="C154" i="7" s="1"/>
  <c r="C155" i="7" s="1"/>
  <c r="C156" i="7" s="1"/>
  <c r="C157" i="7" s="1"/>
  <c r="C158" i="7" s="1"/>
  <c r="C159" i="7" s="1"/>
  <c r="C160" i="7" s="1"/>
  <c r="C161" i="7" s="1"/>
  <c r="C162" i="7" s="1"/>
  <c r="C163" i="7" s="1"/>
  <c r="C164" i="7" s="1"/>
  <c r="C165" i="7" s="1"/>
  <c r="C166" i="7" s="1"/>
  <c r="C167" i="7" s="1"/>
  <c r="C168" i="7" s="1"/>
  <c r="C169" i="7" s="1"/>
  <c r="C170" i="7" s="1"/>
  <c r="C171" i="7" s="1"/>
  <c r="C172" i="7" s="1"/>
  <c r="C173" i="7" s="1"/>
  <c r="C174" i="7" s="1"/>
  <c r="C175" i="7" s="1"/>
  <c r="C176" i="7" s="1"/>
  <c r="C177" i="7" s="1"/>
  <c r="C178" i="7" s="1"/>
  <c r="C179" i="7" s="1"/>
  <c r="C180" i="7" s="1"/>
  <c r="C181" i="7" s="1"/>
  <c r="C182" i="7" s="1"/>
  <c r="C183" i="7" s="1"/>
  <c r="C184" i="7" s="1"/>
  <c r="C185" i="7" s="1"/>
  <c r="C186" i="7" s="1"/>
  <c r="C187" i="7" s="1"/>
  <c r="C188" i="7" s="1"/>
  <c r="C189" i="7" s="1"/>
  <c r="C190" i="7" s="1"/>
  <c r="C191" i="7" s="1"/>
  <c r="C192" i="7" s="1"/>
  <c r="C193" i="7" s="1"/>
  <c r="C194" i="7" s="1"/>
  <c r="C195" i="7" s="1"/>
  <c r="C196" i="7" s="1"/>
  <c r="C197" i="7" s="1"/>
  <c r="C198" i="7" s="1"/>
  <c r="C199" i="7" s="1"/>
  <c r="C200" i="7" s="1"/>
  <c r="C201" i="7" s="1"/>
  <c r="C202" i="7" s="1"/>
  <c r="C203" i="7" s="1"/>
  <c r="C204" i="7" s="1"/>
  <c r="C205" i="7" s="1"/>
  <c r="C206" i="7" s="1"/>
  <c r="C207" i="7" s="1"/>
  <c r="C208" i="7" s="1"/>
  <c r="C209" i="7" s="1"/>
  <c r="C210" i="7" s="1"/>
  <c r="C211" i="7" s="1"/>
  <c r="C212" i="7" s="1"/>
  <c r="C213" i="7" s="1"/>
  <c r="C214" i="7" s="1"/>
  <c r="C215" i="7" s="1"/>
  <c r="C216" i="7" s="1"/>
  <c r="C217" i="7" s="1"/>
  <c r="C218" i="7" s="1"/>
  <c r="C219" i="7" s="1"/>
  <c r="C220" i="7" s="1"/>
  <c r="C221" i="7" s="1"/>
  <c r="C222" i="7" s="1"/>
  <c r="C223" i="7" s="1"/>
  <c r="C224" i="7" s="1"/>
  <c r="C225" i="7" s="1"/>
  <c r="C226" i="7" s="1"/>
  <c r="C227" i="7" s="1"/>
  <c r="C228" i="7" s="1"/>
  <c r="C229" i="7" s="1"/>
  <c r="C230" i="7" s="1"/>
  <c r="C231" i="7" s="1"/>
  <c r="C232" i="7" s="1"/>
  <c r="C233" i="7" s="1"/>
  <c r="C234" i="7" s="1"/>
  <c r="C235" i="7" s="1"/>
  <c r="C236" i="7" s="1"/>
  <c r="C237" i="7" s="1"/>
  <c r="C238" i="7" s="1"/>
  <c r="C239" i="7" s="1"/>
  <c r="C240" i="7" s="1"/>
  <c r="C241" i="7" s="1"/>
  <c r="C242" i="7" s="1"/>
  <c r="C243" i="7" s="1"/>
  <c r="C244" i="7" s="1"/>
  <c r="C245" i="7" s="1"/>
  <c r="C246" i="7" s="1"/>
  <c r="C247" i="7" s="1"/>
  <c r="C248" i="7" s="1"/>
  <c r="C249" i="7" s="1"/>
  <c r="C250" i="7" s="1"/>
  <c r="C251" i="7" s="1"/>
  <c r="C252" i="7" s="1"/>
  <c r="C253" i="7" s="1"/>
  <c r="C254" i="7" s="1"/>
  <c r="C255" i="7" s="1"/>
  <c r="C256" i="7" s="1"/>
  <c r="C257" i="7" s="1"/>
  <c r="C258" i="7" s="1"/>
  <c r="C259" i="7" s="1"/>
  <c r="C260" i="7" s="1"/>
  <c r="C261" i="7" s="1"/>
  <c r="C262" i="7" s="1"/>
  <c r="C263" i="7" s="1"/>
  <c r="C264" i="7" s="1"/>
  <c r="C265" i="7" s="1"/>
  <c r="C266" i="7" s="1"/>
  <c r="C267" i="7" s="1"/>
  <c r="C268" i="7" s="1"/>
  <c r="C269" i="7" s="1"/>
  <c r="C270" i="7" s="1"/>
  <c r="C271" i="7" s="1"/>
  <c r="C272" i="7" s="1"/>
  <c r="C273" i="7" s="1"/>
  <c r="C274" i="7" s="1"/>
  <c r="C275" i="7" s="1"/>
  <c r="C276" i="7" s="1"/>
  <c r="C277" i="7" s="1"/>
  <c r="C278" i="7" s="1"/>
  <c r="C279" i="7" s="1"/>
  <c r="C280" i="7" s="1"/>
  <c r="C281" i="7" s="1"/>
  <c r="C282" i="7" s="1"/>
  <c r="C283" i="7" s="1"/>
  <c r="C284" i="7" s="1"/>
  <c r="C285" i="7" s="1"/>
  <c r="C286" i="7" s="1"/>
  <c r="C287" i="7" s="1"/>
  <c r="C288" i="7" s="1"/>
  <c r="C289" i="7" s="1"/>
  <c r="C290" i="7" s="1"/>
  <c r="C291" i="7" s="1"/>
  <c r="C292" i="7" s="1"/>
  <c r="C293" i="7" s="1"/>
  <c r="C294" i="7" s="1"/>
  <c r="C295" i="7" s="1"/>
  <c r="C296" i="7" s="1"/>
  <c r="C297" i="7" s="1"/>
  <c r="C298" i="7" s="1"/>
  <c r="C299" i="7" s="1"/>
  <c r="C300" i="7" s="1"/>
  <c r="C301" i="7" s="1"/>
  <c r="C302" i="7" s="1"/>
  <c r="C303" i="7" s="1"/>
  <c r="C304" i="7" s="1"/>
  <c r="C305" i="7" s="1"/>
  <c r="C306" i="7" s="1"/>
  <c r="C307" i="7" s="1"/>
  <c r="C308" i="7" s="1"/>
  <c r="C309" i="7" s="1"/>
  <c r="C310" i="7" s="1"/>
  <c r="C311" i="7" s="1"/>
  <c r="C312" i="7" s="1"/>
  <c r="C313" i="7" s="1"/>
  <c r="C314" i="7" s="1"/>
  <c r="C315" i="7" s="1"/>
  <c r="B352" i="10"/>
  <c r="R350" i="10"/>
  <c r="C352" i="10"/>
  <c r="L355" i="7"/>
  <c r="M327" i="7"/>
  <c r="AK187" i="10"/>
  <c r="AH187" i="10"/>
  <c r="AJ187" i="10"/>
  <c r="AJ188" i="10"/>
  <c r="AM188" i="10"/>
  <c r="AI188" i="10"/>
  <c r="AI350" i="10"/>
  <c r="AH350" i="10"/>
  <c r="AM176" i="10"/>
  <c r="AH176" i="10"/>
  <c r="AJ209" i="10"/>
  <c r="AI209" i="10"/>
  <c r="AK209" i="10"/>
  <c r="AB16" i="7"/>
  <c r="AA16" i="7"/>
  <c r="AC16" i="7"/>
  <c r="AE16" i="7"/>
  <c r="AD16" i="7"/>
  <c r="AL231" i="10"/>
  <c r="AK231" i="10"/>
  <c r="AM230" i="10"/>
  <c r="AI230" i="10"/>
  <c r="AJ251" i="10"/>
  <c r="AH251" i="10"/>
  <c r="AK252" i="10"/>
  <c r="AH252" i="10"/>
  <c r="AF276" i="7"/>
  <c r="AA276" i="7"/>
  <c r="AC276" i="7"/>
  <c r="AD276" i="7"/>
  <c r="AE276" i="7"/>
  <c r="V296" i="10"/>
  <c r="U296" i="10"/>
  <c r="AI273" i="10"/>
  <c r="AH273" i="10"/>
  <c r="AC228" i="7"/>
  <c r="AD228" i="7"/>
  <c r="AA228" i="7"/>
  <c r="AE228" i="7"/>
  <c r="AK48" i="10"/>
  <c r="AH48" i="10"/>
  <c r="AI48" i="10"/>
  <c r="AJ48" i="10"/>
  <c r="AH123" i="10"/>
  <c r="AK123" i="10"/>
  <c r="AH295" i="10"/>
  <c r="AK295" i="10"/>
  <c r="AL295" i="10"/>
  <c r="AB190" i="7"/>
  <c r="AD190" i="7"/>
  <c r="AK80" i="10"/>
  <c r="AJ80" i="10"/>
  <c r="AI80" i="10"/>
  <c r="AI145" i="10"/>
  <c r="AH145" i="10"/>
  <c r="AJ315" i="10"/>
  <c r="AM315" i="10"/>
  <c r="AK315" i="10"/>
  <c r="AJ316" i="10"/>
  <c r="AK316" i="10"/>
  <c r="AI316" i="10"/>
  <c r="AB146" i="7"/>
  <c r="AF146" i="7"/>
  <c r="AC146" i="7"/>
  <c r="AD146" i="7"/>
  <c r="AA146" i="7"/>
  <c r="AE146" i="7"/>
  <c r="R296" i="10"/>
  <c r="AK112" i="10"/>
  <c r="AJ112" i="10"/>
  <c r="AI112" i="10"/>
  <c r="AL167" i="10"/>
  <c r="AK167" i="10"/>
  <c r="AI167" i="10"/>
  <c r="AM337" i="10"/>
  <c r="AI337" i="10"/>
  <c r="AH334" i="10"/>
  <c r="AK334" i="10"/>
  <c r="AM334" i="10"/>
  <c r="AA100" i="7"/>
  <c r="AE100" i="7"/>
  <c r="AF100" i="7"/>
  <c r="AC100" i="7"/>
  <c r="AD100" i="7"/>
  <c r="AB100" i="7"/>
  <c r="Q15" i="5"/>
  <c r="R15" i="5" s="1"/>
  <c r="T15" i="5" s="1"/>
  <c r="D9" i="10" s="1"/>
  <c r="Q21" i="5"/>
  <c r="R21" i="5" s="1"/>
  <c r="AB4" i="10" s="1"/>
  <c r="D365" i="10"/>
  <c r="C340" i="10"/>
  <c r="E357" i="10"/>
  <c r="K335" i="7"/>
  <c r="M353" i="7"/>
  <c r="AI286" i="7"/>
  <c r="AM286" i="7"/>
  <c r="AM71" i="7"/>
  <c r="AJ71" i="7"/>
  <c r="AN71" i="7"/>
  <c r="X330" i="7"/>
  <c r="AN286" i="7"/>
  <c r="V263" i="7"/>
  <c r="L318" i="7"/>
  <c r="W232" i="7"/>
  <c r="X240" i="7"/>
  <c r="T296" i="7"/>
  <c r="X360" i="7"/>
  <c r="W203" i="7"/>
  <c r="T211" i="7"/>
  <c r="X275" i="7"/>
  <c r="U331" i="7"/>
  <c r="W339" i="7"/>
  <c r="U226" i="7"/>
  <c r="S250" i="7"/>
  <c r="W346" i="7"/>
  <c r="W237" i="7"/>
  <c r="V245" i="7"/>
  <c r="T234" i="7"/>
  <c r="T330" i="7"/>
  <c r="W245" i="7"/>
  <c r="S244" i="7"/>
  <c r="X311" i="7"/>
  <c r="T311" i="7"/>
  <c r="U252" i="7"/>
  <c r="S252" i="7"/>
  <c r="AL286" i="7"/>
  <c r="AK286" i="7"/>
  <c r="T322" i="7"/>
  <c r="V232" i="7"/>
  <c r="S304" i="7"/>
  <c r="T360" i="7"/>
  <c r="T203" i="7"/>
  <c r="U211" i="7"/>
  <c r="S275" i="7"/>
  <c r="W331" i="7"/>
  <c r="V339" i="7"/>
  <c r="T346" i="7"/>
  <c r="V237" i="7"/>
  <c r="X234" i="7"/>
  <c r="S330" i="7"/>
  <c r="U245" i="7"/>
  <c r="U295" i="7"/>
  <c r="V295" i="7"/>
  <c r="T319" i="7"/>
  <c r="X295" i="7"/>
  <c r="S303" i="7"/>
  <c r="U263" i="7"/>
  <c r="X232" i="7"/>
  <c r="W304" i="7"/>
  <c r="S360" i="7"/>
  <c r="X203" i="7"/>
  <c r="U267" i="7"/>
  <c r="U275" i="7"/>
  <c r="T331" i="7"/>
  <c r="X229" i="7"/>
  <c r="W274" i="7"/>
  <c r="W229" i="7"/>
  <c r="S237" i="7"/>
  <c r="V330" i="7"/>
  <c r="S234" i="7"/>
  <c r="T245" i="7"/>
  <c r="U236" i="7"/>
  <c r="V303" i="7"/>
  <c r="X303" i="7"/>
  <c r="U244" i="7"/>
  <c r="U311" i="7"/>
  <c r="S319" i="7"/>
  <c r="W211" i="7"/>
  <c r="X339" i="7"/>
  <c r="W263" i="7"/>
  <c r="U240" i="7"/>
  <c r="X296" i="7"/>
  <c r="V304" i="7"/>
  <c r="W360" i="7"/>
  <c r="X267" i="7"/>
  <c r="W275" i="7"/>
  <c r="X245" i="7"/>
  <c r="T274" i="7"/>
  <c r="S229" i="7"/>
  <c r="W226" i="7"/>
  <c r="V234" i="7"/>
  <c r="X319" i="7"/>
  <c r="U303" i="7"/>
  <c r="S236" i="7"/>
  <c r="AF348" i="7"/>
  <c r="AF313" i="7"/>
  <c r="S240" i="7"/>
  <c r="S296" i="7"/>
  <c r="T304" i="7"/>
  <c r="V360" i="7"/>
  <c r="X211" i="7"/>
  <c r="S267" i="7"/>
  <c r="T275" i="7"/>
  <c r="U339" i="7"/>
  <c r="X346" i="7"/>
  <c r="U274" i="7"/>
  <c r="T229" i="7"/>
  <c r="X226" i="7"/>
  <c r="X263" i="7"/>
  <c r="W303" i="7"/>
  <c r="W311" i="7"/>
  <c r="AB313" i="7"/>
  <c r="V240" i="7"/>
  <c r="U304" i="7"/>
  <c r="V274" i="7"/>
  <c r="S311" i="7"/>
  <c r="V244" i="7"/>
  <c r="W295" i="7"/>
  <c r="T263" i="7"/>
  <c r="L357" i="10"/>
  <c r="N325" i="10"/>
  <c r="O357" i="10"/>
  <c r="O332" i="10"/>
  <c r="N357" i="10"/>
  <c r="K332" i="10"/>
  <c r="K357" i="10"/>
  <c r="J325" i="10"/>
  <c r="K324" i="10"/>
  <c r="M332" i="7"/>
  <c r="K359" i="7"/>
  <c r="L338" i="7"/>
  <c r="K16" i="7"/>
  <c r="K17" i="7" s="1"/>
  <c r="K18" i="7" s="1"/>
  <c r="K19" i="7" s="1"/>
  <c r="K20" i="7" s="1"/>
  <c r="K21" i="7" s="1"/>
  <c r="K22" i="7" s="1"/>
  <c r="K23" i="7" s="1"/>
  <c r="K24" i="7" s="1"/>
  <c r="K25" i="7" s="1"/>
  <c r="K26" i="7" s="1"/>
  <c r="K27" i="7" s="1"/>
  <c r="K28" i="7" s="1"/>
  <c r="K29" i="7" s="1"/>
  <c r="K30" i="7" s="1"/>
  <c r="K31" i="7" s="1"/>
  <c r="K32" i="7" s="1"/>
  <c r="K33" i="7" s="1"/>
  <c r="K34" i="7" s="1"/>
  <c r="K35" i="7" s="1"/>
  <c r="K36" i="7" s="1"/>
  <c r="K37" i="7" s="1"/>
  <c r="K38" i="7" s="1"/>
  <c r="K39" i="7" s="1"/>
  <c r="K40" i="7" s="1"/>
  <c r="K41" i="7" s="1"/>
  <c r="K42" i="7" s="1"/>
  <c r="K43" i="7" s="1"/>
  <c r="K44" i="7" s="1"/>
  <c r="K45" i="7" s="1"/>
  <c r="K46" i="7" s="1"/>
  <c r="K47" i="7" s="1"/>
  <c r="K48" i="7" s="1"/>
  <c r="K49" i="7" s="1"/>
  <c r="K50" i="7" s="1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K106" i="7" s="1"/>
  <c r="K107" i="7" s="1"/>
  <c r="K108" i="7" s="1"/>
  <c r="K109" i="7" s="1"/>
  <c r="K110" i="7" s="1"/>
  <c r="K111" i="7" s="1"/>
  <c r="K112" i="7" s="1"/>
  <c r="K113" i="7" s="1"/>
  <c r="K114" i="7" s="1"/>
  <c r="K115" i="7" s="1"/>
  <c r="K116" i="7" s="1"/>
  <c r="K117" i="7" s="1"/>
  <c r="K118" i="7" s="1"/>
  <c r="K119" i="7" s="1"/>
  <c r="K120" i="7" s="1"/>
  <c r="K121" i="7" s="1"/>
  <c r="K122" i="7" s="1"/>
  <c r="K123" i="7" s="1"/>
  <c r="K124" i="7" s="1"/>
  <c r="K125" i="7" s="1"/>
  <c r="K126" i="7" s="1"/>
  <c r="K127" i="7" s="1"/>
  <c r="K128" i="7" s="1"/>
  <c r="K129" i="7" s="1"/>
  <c r="K130" i="7" s="1"/>
  <c r="K131" i="7" s="1"/>
  <c r="K132" i="7" s="1"/>
  <c r="K133" i="7" s="1"/>
  <c r="K134" i="7" s="1"/>
  <c r="K135" i="7" s="1"/>
  <c r="K136" i="7" s="1"/>
  <c r="K137" i="7" s="1"/>
  <c r="K138" i="7" s="1"/>
  <c r="K139" i="7" s="1"/>
  <c r="K140" i="7" s="1"/>
  <c r="K141" i="7" s="1"/>
  <c r="K142" i="7" s="1"/>
  <c r="K143" i="7" s="1"/>
  <c r="K144" i="7" s="1"/>
  <c r="K145" i="7" s="1"/>
  <c r="K146" i="7" s="1"/>
  <c r="K147" i="7" s="1"/>
  <c r="K148" i="7" s="1"/>
  <c r="K149" i="7" s="1"/>
  <c r="K150" i="7" s="1"/>
  <c r="K151" i="7" s="1"/>
  <c r="K152" i="7" s="1"/>
  <c r="K153" i="7" s="1"/>
  <c r="K154" i="7" s="1"/>
  <c r="K155" i="7" s="1"/>
  <c r="K156" i="7" s="1"/>
  <c r="K157" i="7" s="1"/>
  <c r="K158" i="7" s="1"/>
  <c r="K159" i="7" s="1"/>
  <c r="K160" i="7" s="1"/>
  <c r="K161" i="7" s="1"/>
  <c r="K162" i="7" s="1"/>
  <c r="K163" i="7" s="1"/>
  <c r="K164" i="7" s="1"/>
  <c r="K165" i="7" s="1"/>
  <c r="K166" i="7" s="1"/>
  <c r="K167" i="7" s="1"/>
  <c r="K168" i="7" s="1"/>
  <c r="K169" i="7" s="1"/>
  <c r="K170" i="7" s="1"/>
  <c r="K171" i="7" s="1"/>
  <c r="K172" i="7" s="1"/>
  <c r="K173" i="7" s="1"/>
  <c r="K174" i="7" s="1"/>
  <c r="K175" i="7" s="1"/>
  <c r="K176" i="7" s="1"/>
  <c r="K177" i="7" s="1"/>
  <c r="K178" i="7" s="1"/>
  <c r="K179" i="7" s="1"/>
  <c r="K180" i="7" s="1"/>
  <c r="K181" i="7" s="1"/>
  <c r="K182" i="7" s="1"/>
  <c r="K183" i="7" s="1"/>
  <c r="K184" i="7" s="1"/>
  <c r="K185" i="7" s="1"/>
  <c r="K186" i="7" s="1"/>
  <c r="K187" i="7" s="1"/>
  <c r="K188" i="7" s="1"/>
  <c r="K189" i="7" s="1"/>
  <c r="K190" i="7" s="1"/>
  <c r="K191" i="7" s="1"/>
  <c r="K192" i="7" s="1"/>
  <c r="K193" i="7" s="1"/>
  <c r="K194" i="7" s="1"/>
  <c r="K195" i="7" s="1"/>
  <c r="K196" i="7" s="1"/>
  <c r="K197" i="7" s="1"/>
  <c r="K198" i="7" s="1"/>
  <c r="K199" i="7" s="1"/>
  <c r="K200" i="7" s="1"/>
  <c r="K201" i="7" s="1"/>
  <c r="K202" i="7" s="1"/>
  <c r="K203" i="7" s="1"/>
  <c r="K204" i="7" s="1"/>
  <c r="K205" i="7" s="1"/>
  <c r="K206" i="7" s="1"/>
  <c r="K207" i="7" s="1"/>
  <c r="K208" i="7" s="1"/>
  <c r="K209" i="7" s="1"/>
  <c r="K210" i="7" s="1"/>
  <c r="K211" i="7" s="1"/>
  <c r="K212" i="7" s="1"/>
  <c r="K213" i="7" s="1"/>
  <c r="K214" i="7" s="1"/>
  <c r="K215" i="7" s="1"/>
  <c r="K216" i="7" s="1"/>
  <c r="K217" i="7" s="1"/>
  <c r="K218" i="7" s="1"/>
  <c r="K219" i="7" s="1"/>
  <c r="K220" i="7" s="1"/>
  <c r="K221" i="7" s="1"/>
  <c r="K222" i="7" s="1"/>
  <c r="K223" i="7" s="1"/>
  <c r="K224" i="7" s="1"/>
  <c r="K225" i="7" s="1"/>
  <c r="K226" i="7" s="1"/>
  <c r="K227" i="7" s="1"/>
  <c r="K228" i="7" s="1"/>
  <c r="K229" i="7" s="1"/>
  <c r="K230" i="7" s="1"/>
  <c r="K231" i="7" s="1"/>
  <c r="K232" i="7" s="1"/>
  <c r="K233" i="7" s="1"/>
  <c r="K234" i="7" s="1"/>
  <c r="K235" i="7" s="1"/>
  <c r="K236" i="7" s="1"/>
  <c r="K237" i="7" s="1"/>
  <c r="K238" i="7" s="1"/>
  <c r="K239" i="7" s="1"/>
  <c r="K240" i="7" s="1"/>
  <c r="K241" i="7" s="1"/>
  <c r="K242" i="7" s="1"/>
  <c r="K243" i="7" s="1"/>
  <c r="K244" i="7" s="1"/>
  <c r="K245" i="7" s="1"/>
  <c r="K246" i="7" s="1"/>
  <c r="K247" i="7" s="1"/>
  <c r="K248" i="7" s="1"/>
  <c r="K249" i="7" s="1"/>
  <c r="K250" i="7" s="1"/>
  <c r="K251" i="7" s="1"/>
  <c r="K252" i="7" s="1"/>
  <c r="K253" i="7" s="1"/>
  <c r="K254" i="7" s="1"/>
  <c r="K255" i="7" s="1"/>
  <c r="K256" i="7" s="1"/>
  <c r="K257" i="7" s="1"/>
  <c r="K258" i="7" s="1"/>
  <c r="K259" i="7" s="1"/>
  <c r="K260" i="7" s="1"/>
  <c r="K261" i="7" s="1"/>
  <c r="K262" i="7" s="1"/>
  <c r="K263" i="7" s="1"/>
  <c r="K264" i="7" s="1"/>
  <c r="K265" i="7" s="1"/>
  <c r="K266" i="7" s="1"/>
  <c r="K267" i="7" s="1"/>
  <c r="K268" i="7" s="1"/>
  <c r="K269" i="7" s="1"/>
  <c r="K270" i="7" s="1"/>
  <c r="K271" i="7" s="1"/>
  <c r="K272" i="7" s="1"/>
  <c r="K273" i="7" s="1"/>
  <c r="K274" i="7" s="1"/>
  <c r="K275" i="7" s="1"/>
  <c r="K276" i="7" s="1"/>
  <c r="K277" i="7" s="1"/>
  <c r="K278" i="7" s="1"/>
  <c r="K279" i="7" s="1"/>
  <c r="K280" i="7" s="1"/>
  <c r="K281" i="7" s="1"/>
  <c r="K282" i="7" s="1"/>
  <c r="K283" i="7" s="1"/>
  <c r="K284" i="7" s="1"/>
  <c r="K285" i="7" s="1"/>
  <c r="K286" i="7" s="1"/>
  <c r="K287" i="7" s="1"/>
  <c r="K288" i="7" s="1"/>
  <c r="K289" i="7" s="1"/>
  <c r="K290" i="7" s="1"/>
  <c r="K291" i="7" s="1"/>
  <c r="K292" i="7" s="1"/>
  <c r="K293" i="7" s="1"/>
  <c r="K294" i="7" s="1"/>
  <c r="K295" i="7" s="1"/>
  <c r="K296" i="7" s="1"/>
  <c r="K297" i="7" s="1"/>
  <c r="K298" i="7" s="1"/>
  <c r="K299" i="7" s="1"/>
  <c r="K300" i="7" s="1"/>
  <c r="K301" i="7" s="1"/>
  <c r="K302" i="7" s="1"/>
  <c r="K303" i="7" s="1"/>
  <c r="K304" i="7" s="1"/>
  <c r="K305" i="7" s="1"/>
  <c r="K306" i="7" s="1"/>
  <c r="K307" i="7" s="1"/>
  <c r="K308" i="7" s="1"/>
  <c r="K309" i="7" s="1"/>
  <c r="K310" i="7" s="1"/>
  <c r="K311" i="7" s="1"/>
  <c r="K312" i="7" s="1"/>
  <c r="K313" i="7" s="1"/>
  <c r="K314" i="7" s="1"/>
  <c r="K315" i="7" s="1"/>
  <c r="L358" i="7"/>
  <c r="O338" i="7"/>
  <c r="P359" i="7"/>
  <c r="K332" i="7"/>
  <c r="K338" i="7"/>
  <c r="M359" i="7"/>
  <c r="L332" i="7"/>
  <c r="N332" i="7"/>
  <c r="N358" i="7"/>
  <c r="R232" i="10"/>
  <c r="U232" i="10"/>
  <c r="W323" i="10"/>
  <c r="W216" i="10"/>
  <c r="R323" i="10"/>
  <c r="V232" i="10"/>
  <c r="U216" i="10"/>
  <c r="T352" i="10"/>
  <c r="S323" i="10"/>
  <c r="T232" i="10"/>
  <c r="S232" i="10"/>
  <c r="U323" i="10"/>
  <c r="V216" i="10"/>
  <c r="R216" i="10"/>
  <c r="W352" i="10"/>
  <c r="X336" i="7"/>
  <c r="T243" i="7"/>
  <c r="T307" i="7"/>
  <c r="X218" i="7"/>
  <c r="X365" i="7"/>
  <c r="U341" i="7"/>
  <c r="W341" i="7"/>
  <c r="S198" i="7"/>
  <c r="W364" i="7"/>
  <c r="T198" i="7"/>
  <c r="T348" i="7"/>
  <c r="X348" i="7"/>
  <c r="S364" i="7"/>
  <c r="AF173" i="7"/>
  <c r="V307" i="7"/>
  <c r="W349" i="7"/>
  <c r="U357" i="7"/>
  <c r="W357" i="7"/>
  <c r="X341" i="7"/>
  <c r="V364" i="7"/>
  <c r="W348" i="7"/>
  <c r="X351" i="7"/>
  <c r="T356" i="7"/>
  <c r="W356" i="7"/>
  <c r="U364" i="7"/>
  <c r="AB173" i="7"/>
  <c r="S206" i="7"/>
  <c r="S272" i="7"/>
  <c r="U315" i="7"/>
  <c r="X322" i="7"/>
  <c r="W210" i="7"/>
  <c r="S274" i="7"/>
  <c r="S346" i="7"/>
  <c r="V349" i="7"/>
  <c r="U365" i="7"/>
  <c r="S338" i="7"/>
  <c r="U237" i="7"/>
  <c r="T357" i="7"/>
  <c r="T306" i="7"/>
  <c r="S341" i="7"/>
  <c r="U319" i="7"/>
  <c r="V268" i="7"/>
  <c r="V351" i="7"/>
  <c r="W284" i="7"/>
  <c r="W198" i="7"/>
  <c r="W276" i="7"/>
  <c r="X284" i="7"/>
  <c r="S348" i="7"/>
  <c r="U351" i="7"/>
  <c r="T349" i="7"/>
  <c r="U243" i="7"/>
  <c r="X206" i="7"/>
  <c r="W272" i="7"/>
  <c r="U336" i="7"/>
  <c r="V341" i="7"/>
  <c r="S349" i="7"/>
  <c r="W218" i="7"/>
  <c r="S357" i="7"/>
  <c r="W365" i="7"/>
  <c r="X271" i="7"/>
  <c r="S284" i="7"/>
  <c r="W206" i="7"/>
  <c r="V272" i="7"/>
  <c r="T336" i="7"/>
  <c r="X307" i="7"/>
  <c r="X306" i="7"/>
  <c r="W322" i="7"/>
  <c r="U229" i="7"/>
  <c r="X242" i="7"/>
  <c r="W242" i="7"/>
  <c r="U338" i="7"/>
  <c r="S306" i="7"/>
  <c r="T365" i="7"/>
  <c r="S279" i="7"/>
  <c r="X364" i="7"/>
  <c r="S271" i="7"/>
  <c r="V206" i="7"/>
  <c r="T272" i="7"/>
  <c r="S336" i="7"/>
  <c r="X243" i="7"/>
  <c r="S307" i="7"/>
  <c r="V322" i="7"/>
  <c r="T237" i="7"/>
  <c r="S365" i="7"/>
  <c r="S356" i="7"/>
  <c r="X356" i="7"/>
  <c r="W319" i="7"/>
  <c r="U356" i="7"/>
  <c r="W212" i="7"/>
  <c r="T206" i="7"/>
  <c r="U272" i="7"/>
  <c r="S243" i="7"/>
  <c r="X349" i="7"/>
  <c r="V279" i="7"/>
  <c r="S219" i="7"/>
  <c r="G329" i="10"/>
  <c r="X332" i="7"/>
  <c r="D340" i="10"/>
  <c r="T283" i="7"/>
  <c r="D329" i="10"/>
  <c r="T247" i="7"/>
  <c r="W292" i="7"/>
  <c r="B357" i="10"/>
  <c r="AF208" i="7"/>
  <c r="F357" i="10"/>
  <c r="W248" i="7"/>
  <c r="X282" i="7"/>
  <c r="F328" i="10"/>
  <c r="U332" i="7"/>
  <c r="B329" i="10"/>
  <c r="F329" i="10"/>
  <c r="T282" i="7"/>
  <c r="G328" i="10"/>
  <c r="D328" i="10"/>
  <c r="U247" i="7"/>
  <c r="C329" i="10"/>
  <c r="C328" i="10"/>
  <c r="W231" i="7"/>
  <c r="E328" i="10"/>
  <c r="S220" i="7"/>
  <c r="B326" i="10"/>
  <c r="C326" i="10"/>
  <c r="E326" i="10"/>
  <c r="P328" i="7"/>
  <c r="M345" i="7"/>
  <c r="O345" i="7"/>
  <c r="D326" i="10"/>
  <c r="G326" i="10"/>
  <c r="B18" i="10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50" i="10" s="1"/>
  <c r="B51" i="10" s="1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B64" i="10" s="1"/>
  <c r="B65" i="10" s="1"/>
  <c r="B66" i="10" s="1"/>
  <c r="B67" i="10" s="1"/>
  <c r="B68" i="10" s="1"/>
  <c r="B69" i="10" s="1"/>
  <c r="B70" i="10" s="1"/>
  <c r="B71" i="10" s="1"/>
  <c r="B72" i="10" s="1"/>
  <c r="B73" i="10" s="1"/>
  <c r="B74" i="10" s="1"/>
  <c r="B75" i="10" s="1"/>
  <c r="B76" i="10" s="1"/>
  <c r="B77" i="10" s="1"/>
  <c r="B78" i="10" s="1"/>
  <c r="B79" i="10" s="1"/>
  <c r="B80" i="10" s="1"/>
  <c r="B81" i="10" s="1"/>
  <c r="B82" i="10" s="1"/>
  <c r="B83" i="10" s="1"/>
  <c r="B84" i="10" s="1"/>
  <c r="B85" i="10" s="1"/>
  <c r="B86" i="10" s="1"/>
  <c r="B87" i="10" s="1"/>
  <c r="B88" i="10" s="1"/>
  <c r="B89" i="10" s="1"/>
  <c r="B90" i="10" s="1"/>
  <c r="B91" i="10" s="1"/>
  <c r="B92" i="10" s="1"/>
  <c r="B93" i="10" s="1"/>
  <c r="B94" i="10" s="1"/>
  <c r="B95" i="10" s="1"/>
  <c r="B96" i="10" s="1"/>
  <c r="B97" i="10" s="1"/>
  <c r="B98" i="10" s="1"/>
  <c r="B99" i="10" s="1"/>
  <c r="B100" i="10" s="1"/>
  <c r="B101" i="10" s="1"/>
  <c r="B102" i="10" s="1"/>
  <c r="B103" i="10" s="1"/>
  <c r="B104" i="10" s="1"/>
  <c r="B105" i="10" s="1"/>
  <c r="B106" i="10" s="1"/>
  <c r="B107" i="10" s="1"/>
  <c r="B108" i="10" s="1"/>
  <c r="B109" i="10" s="1"/>
  <c r="B110" i="10" s="1"/>
  <c r="B111" i="10" s="1"/>
  <c r="B112" i="10" s="1"/>
  <c r="B113" i="10" s="1"/>
  <c r="B114" i="10" s="1"/>
  <c r="B115" i="10" s="1"/>
  <c r="B116" i="10" s="1"/>
  <c r="B117" i="10" s="1"/>
  <c r="B118" i="10" s="1"/>
  <c r="B119" i="10" s="1"/>
  <c r="B120" i="10" s="1"/>
  <c r="B121" i="10" s="1"/>
  <c r="B122" i="10" s="1"/>
  <c r="B123" i="10" s="1"/>
  <c r="B124" i="10" s="1"/>
  <c r="B125" i="10" s="1"/>
  <c r="B126" i="10" s="1"/>
  <c r="B127" i="10" s="1"/>
  <c r="B128" i="10" s="1"/>
  <c r="B129" i="10" s="1"/>
  <c r="B130" i="10" s="1"/>
  <c r="B131" i="10" s="1"/>
  <c r="B132" i="10" s="1"/>
  <c r="B133" i="10" s="1"/>
  <c r="B134" i="10" s="1"/>
  <c r="B135" i="10" s="1"/>
  <c r="B136" i="10" s="1"/>
  <c r="B137" i="10" s="1"/>
  <c r="B138" i="10" s="1"/>
  <c r="B139" i="10" s="1"/>
  <c r="B140" i="10" s="1"/>
  <c r="B141" i="10" s="1"/>
  <c r="B142" i="10" s="1"/>
  <c r="B143" i="10" s="1"/>
  <c r="B144" i="10" s="1"/>
  <c r="B145" i="10" s="1"/>
  <c r="B146" i="10" s="1"/>
  <c r="B147" i="10" s="1"/>
  <c r="B148" i="10" s="1"/>
  <c r="B149" i="10" s="1"/>
  <c r="B150" i="10" s="1"/>
  <c r="B151" i="10" s="1"/>
  <c r="B152" i="10" s="1"/>
  <c r="B153" i="10" s="1"/>
  <c r="B154" i="10" s="1"/>
  <c r="B155" i="10" s="1"/>
  <c r="B156" i="10" s="1"/>
  <c r="B157" i="10" s="1"/>
  <c r="B158" i="10" s="1"/>
  <c r="B159" i="10" s="1"/>
  <c r="B160" i="10" s="1"/>
  <c r="B161" i="10" s="1"/>
  <c r="B162" i="10" s="1"/>
  <c r="B163" i="10" s="1"/>
  <c r="B164" i="10" s="1"/>
  <c r="B165" i="10" s="1"/>
  <c r="B166" i="10" s="1"/>
  <c r="B167" i="10" s="1"/>
  <c r="B168" i="10" s="1"/>
  <c r="B169" i="10" s="1"/>
  <c r="B170" i="10" s="1"/>
  <c r="B171" i="10" s="1"/>
  <c r="B172" i="10" s="1"/>
  <c r="B173" i="10" s="1"/>
  <c r="B174" i="10" s="1"/>
  <c r="B175" i="10" s="1"/>
  <c r="B176" i="10" s="1"/>
  <c r="B177" i="10" s="1"/>
  <c r="B178" i="10" s="1"/>
  <c r="B179" i="10" s="1"/>
  <c r="B180" i="10" s="1"/>
  <c r="B181" i="10" s="1"/>
  <c r="B182" i="10" s="1"/>
  <c r="B183" i="10" s="1"/>
  <c r="B184" i="10" s="1"/>
  <c r="B185" i="10" s="1"/>
  <c r="B186" i="10" s="1"/>
  <c r="B187" i="10" s="1"/>
  <c r="B188" i="10" s="1"/>
  <c r="B189" i="10" s="1"/>
  <c r="B190" i="10" s="1"/>
  <c r="B191" i="10" s="1"/>
  <c r="B192" i="10" s="1"/>
  <c r="B193" i="10" s="1"/>
  <c r="B194" i="10" s="1"/>
  <c r="B195" i="10" s="1"/>
  <c r="B196" i="10" s="1"/>
  <c r="B197" i="10" s="1"/>
  <c r="B198" i="10" s="1"/>
  <c r="B199" i="10" s="1"/>
  <c r="B200" i="10" s="1"/>
  <c r="B201" i="10" s="1"/>
  <c r="B202" i="10" s="1"/>
  <c r="B203" i="10" s="1"/>
  <c r="B204" i="10" s="1"/>
  <c r="B205" i="10" s="1"/>
  <c r="B206" i="10" s="1"/>
  <c r="B207" i="10" s="1"/>
  <c r="B208" i="10" s="1"/>
  <c r="B209" i="10" s="1"/>
  <c r="B210" i="10" s="1"/>
  <c r="B211" i="10" s="1"/>
  <c r="B212" i="10" s="1"/>
  <c r="B213" i="10" s="1"/>
  <c r="B214" i="10" s="1"/>
  <c r="B215" i="10" s="1"/>
  <c r="B216" i="10" s="1"/>
  <c r="B217" i="10" s="1"/>
  <c r="B218" i="10" s="1"/>
  <c r="B219" i="10" s="1"/>
  <c r="B220" i="10" s="1"/>
  <c r="B221" i="10" s="1"/>
  <c r="B222" i="10" s="1"/>
  <c r="B223" i="10" s="1"/>
  <c r="B224" i="10" s="1"/>
  <c r="B225" i="10" s="1"/>
  <c r="B226" i="10" s="1"/>
  <c r="B227" i="10" s="1"/>
  <c r="B228" i="10" s="1"/>
  <c r="B229" i="10" s="1"/>
  <c r="B230" i="10" s="1"/>
  <c r="B231" i="10" s="1"/>
  <c r="B232" i="10" s="1"/>
  <c r="B233" i="10" s="1"/>
  <c r="B234" i="10" s="1"/>
  <c r="B235" i="10" s="1"/>
  <c r="B236" i="10" s="1"/>
  <c r="B237" i="10" s="1"/>
  <c r="B238" i="10" s="1"/>
  <c r="B239" i="10" s="1"/>
  <c r="B240" i="10" s="1"/>
  <c r="B241" i="10" s="1"/>
  <c r="B242" i="10" s="1"/>
  <c r="B243" i="10" s="1"/>
  <c r="B244" i="10" s="1"/>
  <c r="B245" i="10" s="1"/>
  <c r="B246" i="10" s="1"/>
  <c r="B247" i="10" s="1"/>
  <c r="B248" i="10" s="1"/>
  <c r="B249" i="10" s="1"/>
  <c r="B250" i="10" s="1"/>
  <c r="B251" i="10" s="1"/>
  <c r="B252" i="10" s="1"/>
  <c r="B253" i="10" s="1"/>
  <c r="B254" i="10" s="1"/>
  <c r="B255" i="10" s="1"/>
  <c r="B256" i="10" s="1"/>
  <c r="B257" i="10" s="1"/>
  <c r="B258" i="10" s="1"/>
  <c r="B259" i="10" s="1"/>
  <c r="B260" i="10" s="1"/>
  <c r="B261" i="10" s="1"/>
  <c r="B262" i="10" s="1"/>
  <c r="B263" i="10" s="1"/>
  <c r="B264" i="10" s="1"/>
  <c r="B265" i="10" s="1"/>
  <c r="B266" i="10" s="1"/>
  <c r="B267" i="10" s="1"/>
  <c r="B268" i="10" s="1"/>
  <c r="B269" i="10" s="1"/>
  <c r="B270" i="10" s="1"/>
  <c r="B271" i="10" s="1"/>
  <c r="B272" i="10" s="1"/>
  <c r="B273" i="10" s="1"/>
  <c r="B274" i="10" s="1"/>
  <c r="B275" i="10" s="1"/>
  <c r="B276" i="10" s="1"/>
  <c r="B277" i="10" s="1"/>
  <c r="B278" i="10" s="1"/>
  <c r="B279" i="10" s="1"/>
  <c r="B280" i="10" s="1"/>
  <c r="B281" i="10" s="1"/>
  <c r="B282" i="10" s="1"/>
  <c r="B283" i="10" s="1"/>
  <c r="B284" i="10" s="1"/>
  <c r="B285" i="10" s="1"/>
  <c r="B286" i="10" s="1"/>
  <c r="B287" i="10" s="1"/>
  <c r="B288" i="10" s="1"/>
  <c r="B289" i="10" s="1"/>
  <c r="B290" i="10" s="1"/>
  <c r="B291" i="10" s="1"/>
  <c r="B292" i="10" s="1"/>
  <c r="B293" i="10" s="1"/>
  <c r="B294" i="10" s="1"/>
  <c r="B295" i="10" s="1"/>
  <c r="B296" i="10" s="1"/>
  <c r="B297" i="10" s="1"/>
  <c r="B298" i="10" s="1"/>
  <c r="B299" i="10" s="1"/>
  <c r="B300" i="10" s="1"/>
  <c r="B301" i="10" s="1"/>
  <c r="B302" i="10" s="1"/>
  <c r="B303" i="10" s="1"/>
  <c r="B304" i="10" s="1"/>
  <c r="B305" i="10" s="1"/>
  <c r="B306" i="10" s="1"/>
  <c r="B307" i="10" s="1"/>
  <c r="B308" i="10" s="1"/>
  <c r="B309" i="10" s="1"/>
  <c r="B310" i="10" s="1"/>
  <c r="B311" i="10" s="1"/>
  <c r="B312" i="10" s="1"/>
  <c r="B313" i="10" s="1"/>
  <c r="B314" i="10" s="1"/>
  <c r="B315" i="10" s="1"/>
  <c r="L323" i="7"/>
  <c r="V197" i="7"/>
  <c r="U216" i="7"/>
  <c r="V216" i="7"/>
  <c r="M336" i="7"/>
  <c r="T285" i="7"/>
  <c r="AA327" i="7"/>
  <c r="W325" i="7"/>
  <c r="S350" i="10"/>
  <c r="U251" i="7"/>
  <c r="S333" i="7"/>
  <c r="T312" i="7"/>
  <c r="T251" i="7"/>
  <c r="U205" i="7"/>
  <c r="N356" i="10"/>
  <c r="W290" i="7"/>
  <c r="U213" i="7"/>
  <c r="V290" i="7"/>
  <c r="C318" i="7"/>
  <c r="N316" i="7"/>
  <c r="X347" i="7"/>
  <c r="W287" i="7"/>
  <c r="D336" i="7"/>
  <c r="G359" i="7"/>
  <c r="Q13" i="5"/>
  <c r="R13" i="5" s="1"/>
  <c r="AK4" i="7" s="1"/>
  <c r="F325" i="10"/>
  <c r="C356" i="10"/>
  <c r="E352" i="10"/>
  <c r="G352" i="10"/>
  <c r="B353" i="10"/>
  <c r="E325" i="10"/>
  <c r="E365" i="10"/>
  <c r="D325" i="10"/>
  <c r="B320" i="10"/>
  <c r="G353" i="10"/>
  <c r="F320" i="10"/>
  <c r="F365" i="10"/>
  <c r="C320" i="10"/>
  <c r="D352" i="10"/>
  <c r="D353" i="10"/>
  <c r="E320" i="10"/>
  <c r="C353" i="10"/>
  <c r="E353" i="10"/>
  <c r="G320" i="10"/>
  <c r="E331" i="7"/>
  <c r="C351" i="7"/>
  <c r="F351" i="7"/>
  <c r="O364" i="7"/>
  <c r="G351" i="7"/>
  <c r="E351" i="7"/>
  <c r="P351" i="7"/>
  <c r="M325" i="7"/>
  <c r="D351" i="7"/>
  <c r="J17" i="10"/>
  <c r="J18" i="10" s="1"/>
  <c r="J19" i="10" s="1"/>
  <c r="J20" i="10" s="1"/>
  <c r="J21" i="10" s="1"/>
  <c r="J22" i="10" s="1"/>
  <c r="J23" i="10" s="1"/>
  <c r="J24" i="10" s="1"/>
  <c r="J25" i="10" s="1"/>
  <c r="J26" i="10" s="1"/>
  <c r="J27" i="10" s="1"/>
  <c r="J28" i="10" s="1"/>
  <c r="J29" i="10" s="1"/>
  <c r="J30" i="10" s="1"/>
  <c r="J31" i="10" s="1"/>
  <c r="J32" i="10" s="1"/>
  <c r="J33" i="10" s="1"/>
  <c r="J34" i="10" s="1"/>
  <c r="J35" i="10" s="1"/>
  <c r="J36" i="10" s="1"/>
  <c r="J37" i="10" s="1"/>
  <c r="J38" i="10" s="1"/>
  <c r="J39" i="10" s="1"/>
  <c r="J40" i="10" s="1"/>
  <c r="J41" i="10" s="1"/>
  <c r="J42" i="10" s="1"/>
  <c r="J43" i="10" s="1"/>
  <c r="J44" i="10" s="1"/>
  <c r="J45" i="10" s="1"/>
  <c r="J46" i="10" s="1"/>
  <c r="J47" i="10" s="1"/>
  <c r="J48" i="10" s="1"/>
  <c r="J49" i="10" s="1"/>
  <c r="J50" i="10" s="1"/>
  <c r="J51" i="10" s="1"/>
  <c r="J52" i="10" s="1"/>
  <c r="J53" i="10" s="1"/>
  <c r="J54" i="10" s="1"/>
  <c r="J55" i="10" s="1"/>
  <c r="J56" i="10" s="1"/>
  <c r="J57" i="10" s="1"/>
  <c r="J58" i="10" s="1"/>
  <c r="J59" i="10" s="1"/>
  <c r="J60" i="10" s="1"/>
  <c r="J61" i="10" s="1"/>
  <c r="J62" i="10" s="1"/>
  <c r="J63" i="10" s="1"/>
  <c r="J64" i="10" s="1"/>
  <c r="J65" i="10" s="1"/>
  <c r="J66" i="10" s="1"/>
  <c r="J67" i="10" s="1"/>
  <c r="J68" i="10" s="1"/>
  <c r="J69" i="10" s="1"/>
  <c r="J70" i="10" s="1"/>
  <c r="J71" i="10" s="1"/>
  <c r="J72" i="10" s="1"/>
  <c r="J73" i="10" s="1"/>
  <c r="J74" i="10" s="1"/>
  <c r="J75" i="10" s="1"/>
  <c r="J76" i="10" s="1"/>
  <c r="J77" i="10" s="1"/>
  <c r="J78" i="10" s="1"/>
  <c r="J79" i="10" s="1"/>
  <c r="J80" i="10" s="1"/>
  <c r="J81" i="10" s="1"/>
  <c r="J82" i="10" s="1"/>
  <c r="J83" i="10" s="1"/>
  <c r="J84" i="10" s="1"/>
  <c r="J85" i="10" s="1"/>
  <c r="J86" i="10" s="1"/>
  <c r="J87" i="10" s="1"/>
  <c r="J88" i="10" s="1"/>
  <c r="J89" i="10" s="1"/>
  <c r="J90" i="10" s="1"/>
  <c r="J91" i="10" s="1"/>
  <c r="J92" i="10" s="1"/>
  <c r="J93" i="10" s="1"/>
  <c r="J94" i="10" s="1"/>
  <c r="J95" i="10" s="1"/>
  <c r="J96" i="10" s="1"/>
  <c r="J97" i="10" s="1"/>
  <c r="J98" i="10" s="1"/>
  <c r="J99" i="10" s="1"/>
  <c r="J100" i="10" s="1"/>
  <c r="J101" i="10" s="1"/>
  <c r="J102" i="10" s="1"/>
  <c r="J103" i="10" s="1"/>
  <c r="J104" i="10" s="1"/>
  <c r="J105" i="10" s="1"/>
  <c r="J106" i="10" s="1"/>
  <c r="J107" i="10" s="1"/>
  <c r="J108" i="10" s="1"/>
  <c r="J109" i="10" s="1"/>
  <c r="J110" i="10" s="1"/>
  <c r="J111" i="10" s="1"/>
  <c r="J112" i="10" s="1"/>
  <c r="J113" i="10" s="1"/>
  <c r="J114" i="10" s="1"/>
  <c r="J115" i="10" s="1"/>
  <c r="J116" i="10" s="1"/>
  <c r="J117" i="10" s="1"/>
  <c r="J118" i="10" s="1"/>
  <c r="J119" i="10" s="1"/>
  <c r="J120" i="10" s="1"/>
  <c r="J121" i="10" s="1"/>
  <c r="J122" i="10" s="1"/>
  <c r="J123" i="10" s="1"/>
  <c r="J124" i="10" s="1"/>
  <c r="J125" i="10" s="1"/>
  <c r="J126" i="10" s="1"/>
  <c r="J127" i="10" s="1"/>
  <c r="J128" i="10" s="1"/>
  <c r="J129" i="10" s="1"/>
  <c r="J130" i="10" s="1"/>
  <c r="J131" i="10" s="1"/>
  <c r="J132" i="10" s="1"/>
  <c r="J133" i="10" s="1"/>
  <c r="J134" i="10" s="1"/>
  <c r="J135" i="10" s="1"/>
  <c r="J136" i="10" s="1"/>
  <c r="J137" i="10" s="1"/>
  <c r="J138" i="10" s="1"/>
  <c r="J139" i="10" s="1"/>
  <c r="J140" i="10" s="1"/>
  <c r="J141" i="10" s="1"/>
  <c r="J142" i="10" s="1"/>
  <c r="J143" i="10" s="1"/>
  <c r="J144" i="10" s="1"/>
  <c r="J145" i="10" s="1"/>
  <c r="J146" i="10" s="1"/>
  <c r="J147" i="10" s="1"/>
  <c r="J148" i="10" s="1"/>
  <c r="J149" i="10" s="1"/>
  <c r="J150" i="10" s="1"/>
  <c r="J151" i="10" s="1"/>
  <c r="J152" i="10" s="1"/>
  <c r="J153" i="10" s="1"/>
  <c r="J154" i="10" s="1"/>
  <c r="J155" i="10" s="1"/>
  <c r="J156" i="10" s="1"/>
  <c r="J157" i="10" s="1"/>
  <c r="J158" i="10" s="1"/>
  <c r="J159" i="10" s="1"/>
  <c r="J160" i="10" s="1"/>
  <c r="J161" i="10" s="1"/>
  <c r="J162" i="10" s="1"/>
  <c r="J163" i="10" s="1"/>
  <c r="J164" i="10" s="1"/>
  <c r="J165" i="10" s="1"/>
  <c r="J166" i="10" s="1"/>
  <c r="J167" i="10" s="1"/>
  <c r="J168" i="10" s="1"/>
  <c r="J169" i="10" s="1"/>
  <c r="J170" i="10" s="1"/>
  <c r="J171" i="10" s="1"/>
  <c r="J172" i="10" s="1"/>
  <c r="J173" i="10" s="1"/>
  <c r="J174" i="10" s="1"/>
  <c r="J175" i="10" s="1"/>
  <c r="J176" i="10" s="1"/>
  <c r="J177" i="10" s="1"/>
  <c r="J178" i="10" s="1"/>
  <c r="J179" i="10" s="1"/>
  <c r="J180" i="10" s="1"/>
  <c r="J181" i="10" s="1"/>
  <c r="J182" i="10" s="1"/>
  <c r="J183" i="10" s="1"/>
  <c r="J184" i="10" s="1"/>
  <c r="J185" i="10" s="1"/>
  <c r="J186" i="10" s="1"/>
  <c r="J187" i="10" s="1"/>
  <c r="J188" i="10" s="1"/>
  <c r="J189" i="10" s="1"/>
  <c r="J190" i="10" s="1"/>
  <c r="J191" i="10" s="1"/>
  <c r="J192" i="10" s="1"/>
  <c r="J193" i="10" s="1"/>
  <c r="J194" i="10" s="1"/>
  <c r="J195" i="10" s="1"/>
  <c r="J196" i="10" s="1"/>
  <c r="J197" i="10" s="1"/>
  <c r="J198" i="10" s="1"/>
  <c r="J199" i="10" s="1"/>
  <c r="J200" i="10" s="1"/>
  <c r="J201" i="10" s="1"/>
  <c r="J202" i="10" s="1"/>
  <c r="J203" i="10" s="1"/>
  <c r="J204" i="10" s="1"/>
  <c r="J205" i="10" s="1"/>
  <c r="J206" i="10" s="1"/>
  <c r="J207" i="10" s="1"/>
  <c r="J208" i="10" s="1"/>
  <c r="J209" i="10" s="1"/>
  <c r="J210" i="10" s="1"/>
  <c r="J211" i="10" s="1"/>
  <c r="J212" i="10" s="1"/>
  <c r="J213" i="10" s="1"/>
  <c r="J214" i="10" s="1"/>
  <c r="J215" i="10" s="1"/>
  <c r="J216" i="10" s="1"/>
  <c r="J217" i="10" s="1"/>
  <c r="J218" i="10" s="1"/>
  <c r="J219" i="10" s="1"/>
  <c r="J220" i="10" s="1"/>
  <c r="J221" i="10" s="1"/>
  <c r="J222" i="10" s="1"/>
  <c r="J223" i="10" s="1"/>
  <c r="J224" i="10" s="1"/>
  <c r="J225" i="10" s="1"/>
  <c r="J226" i="10" s="1"/>
  <c r="J227" i="10" s="1"/>
  <c r="J228" i="10" s="1"/>
  <c r="J229" i="10" s="1"/>
  <c r="J230" i="10" s="1"/>
  <c r="J231" i="10" s="1"/>
  <c r="J232" i="10" s="1"/>
  <c r="J233" i="10" s="1"/>
  <c r="J234" i="10" s="1"/>
  <c r="J235" i="10" s="1"/>
  <c r="J236" i="10" s="1"/>
  <c r="J237" i="10" s="1"/>
  <c r="J238" i="10" s="1"/>
  <c r="J239" i="10" s="1"/>
  <c r="J240" i="10" s="1"/>
  <c r="J241" i="10" s="1"/>
  <c r="J242" i="10" s="1"/>
  <c r="J243" i="10" s="1"/>
  <c r="J244" i="10" s="1"/>
  <c r="J245" i="10" s="1"/>
  <c r="J246" i="10" s="1"/>
  <c r="J247" i="10" s="1"/>
  <c r="J248" i="10" s="1"/>
  <c r="J249" i="10" s="1"/>
  <c r="J250" i="10" s="1"/>
  <c r="J251" i="10" s="1"/>
  <c r="J252" i="10" s="1"/>
  <c r="J253" i="10" s="1"/>
  <c r="J254" i="10" s="1"/>
  <c r="J255" i="10" s="1"/>
  <c r="J256" i="10" s="1"/>
  <c r="J257" i="10" s="1"/>
  <c r="J258" i="10" s="1"/>
  <c r="J259" i="10" s="1"/>
  <c r="J260" i="10" s="1"/>
  <c r="J261" i="10" s="1"/>
  <c r="J262" i="10" s="1"/>
  <c r="J263" i="10" s="1"/>
  <c r="J264" i="10" s="1"/>
  <c r="J265" i="10" s="1"/>
  <c r="J266" i="10" s="1"/>
  <c r="J267" i="10" s="1"/>
  <c r="J268" i="10" s="1"/>
  <c r="J269" i="10" s="1"/>
  <c r="J270" i="10" s="1"/>
  <c r="J271" i="10" s="1"/>
  <c r="J272" i="10" s="1"/>
  <c r="J273" i="10" s="1"/>
  <c r="J274" i="10" s="1"/>
  <c r="J275" i="10" s="1"/>
  <c r="J276" i="10" s="1"/>
  <c r="J277" i="10" s="1"/>
  <c r="J278" i="10" s="1"/>
  <c r="J279" i="10" s="1"/>
  <c r="J280" i="10" s="1"/>
  <c r="J281" i="10" s="1"/>
  <c r="J282" i="10" s="1"/>
  <c r="J283" i="10" s="1"/>
  <c r="J284" i="10" s="1"/>
  <c r="J285" i="10" s="1"/>
  <c r="J286" i="10" s="1"/>
  <c r="J287" i="10" s="1"/>
  <c r="J288" i="10" s="1"/>
  <c r="J289" i="10" s="1"/>
  <c r="J290" i="10" s="1"/>
  <c r="J291" i="10" s="1"/>
  <c r="J292" i="10" s="1"/>
  <c r="J293" i="10" s="1"/>
  <c r="J294" i="10" s="1"/>
  <c r="J295" i="10" s="1"/>
  <c r="J296" i="10" s="1"/>
  <c r="J297" i="10" s="1"/>
  <c r="J298" i="10" s="1"/>
  <c r="J299" i="10" s="1"/>
  <c r="J300" i="10" s="1"/>
  <c r="J301" i="10" s="1"/>
  <c r="J302" i="10" s="1"/>
  <c r="J303" i="10" s="1"/>
  <c r="J304" i="10" s="1"/>
  <c r="J305" i="10" s="1"/>
  <c r="J306" i="10" s="1"/>
  <c r="J307" i="10" s="1"/>
  <c r="J308" i="10" s="1"/>
  <c r="J309" i="10" s="1"/>
  <c r="J310" i="10" s="1"/>
  <c r="J311" i="10" s="1"/>
  <c r="J312" i="10" s="1"/>
  <c r="J313" i="10" s="1"/>
  <c r="J314" i="10" s="1"/>
  <c r="J315" i="10" s="1"/>
  <c r="R7" i="5"/>
  <c r="M4" i="7" s="1"/>
  <c r="Q19" i="5"/>
  <c r="R19" i="5" s="1"/>
  <c r="AE18" i="7"/>
  <c r="AA18" i="7"/>
  <c r="AD18" i="7"/>
  <c r="AC18" i="7"/>
  <c r="AF18" i="7"/>
  <c r="AB18" i="7"/>
  <c r="AA82" i="7"/>
  <c r="AE82" i="7"/>
  <c r="AD82" i="7"/>
  <c r="AC82" i="7"/>
  <c r="AB82" i="7"/>
  <c r="AF82" i="7"/>
  <c r="AB144" i="7"/>
  <c r="AF144" i="7"/>
  <c r="AD144" i="7"/>
  <c r="AA144" i="7"/>
  <c r="AE144" i="7"/>
  <c r="AC144" i="7"/>
  <c r="AB246" i="7"/>
  <c r="AA246" i="7"/>
  <c r="AE246" i="7"/>
  <c r="AF246" i="7"/>
  <c r="AC246" i="7"/>
  <c r="AD246" i="7"/>
  <c r="AF308" i="7"/>
  <c r="AB308" i="7"/>
  <c r="AD308" i="7"/>
  <c r="AA308" i="7"/>
  <c r="AE308" i="7"/>
  <c r="AC308" i="7"/>
  <c r="AB302" i="7"/>
  <c r="AC302" i="7"/>
  <c r="AA302" i="7"/>
  <c r="AE302" i="7"/>
  <c r="AD302" i="7"/>
  <c r="AF302" i="7"/>
  <c r="AA364" i="7"/>
  <c r="AF364" i="7"/>
  <c r="AB364" i="7"/>
  <c r="AD364" i="7"/>
  <c r="AE364" i="7"/>
  <c r="AC364" i="7"/>
  <c r="AA133" i="7"/>
  <c r="AD133" i="7"/>
  <c r="AE133" i="7"/>
  <c r="AC133" i="7"/>
  <c r="AB133" i="7"/>
  <c r="AF133" i="7"/>
  <c r="AB201" i="7"/>
  <c r="AD201" i="7"/>
  <c r="AF201" i="7"/>
  <c r="AE201" i="7"/>
  <c r="AC201" i="7"/>
  <c r="AB239" i="7"/>
  <c r="AE239" i="7"/>
  <c r="AA239" i="7"/>
  <c r="AC239" i="7"/>
  <c r="AD239" i="7"/>
  <c r="AF239" i="7"/>
  <c r="AF295" i="7"/>
  <c r="AB295" i="7"/>
  <c r="AC295" i="7"/>
  <c r="AA295" i="7"/>
  <c r="AD295" i="7"/>
  <c r="AE295" i="7"/>
  <c r="AB357" i="7"/>
  <c r="AD357" i="7"/>
  <c r="AF357" i="7"/>
  <c r="AE357" i="7"/>
  <c r="AC357" i="7"/>
  <c r="AA357" i="7"/>
  <c r="AA102" i="7"/>
  <c r="AC102" i="7"/>
  <c r="AE102" i="7"/>
  <c r="AD102" i="7"/>
  <c r="AB102" i="7"/>
  <c r="AF102" i="7"/>
  <c r="AB164" i="7"/>
  <c r="AE164" i="7"/>
  <c r="AA164" i="7"/>
  <c r="AC164" i="7"/>
  <c r="AF164" i="7"/>
  <c r="AD164" i="7"/>
  <c r="AB226" i="7"/>
  <c r="AA226" i="7"/>
  <c r="AE226" i="7"/>
  <c r="AF226" i="7"/>
  <c r="AC226" i="7"/>
  <c r="AD226" i="7"/>
  <c r="AB290" i="7"/>
  <c r="AF290" i="7"/>
  <c r="AE290" i="7"/>
  <c r="AC290" i="7"/>
  <c r="AD290" i="7"/>
  <c r="AA290" i="7"/>
  <c r="AB352" i="7"/>
  <c r="AF352" i="7"/>
  <c r="AD352" i="7"/>
  <c r="AE352" i="7"/>
  <c r="AA352" i="7"/>
  <c r="AC352" i="7"/>
  <c r="AF202" i="7"/>
  <c r="AB202" i="7"/>
  <c r="AC202" i="7"/>
  <c r="AA202" i="7"/>
  <c r="AE202" i="7"/>
  <c r="AD202" i="7"/>
  <c r="AA76" i="7"/>
  <c r="AE76" i="7"/>
  <c r="AC76" i="7"/>
  <c r="AD76" i="7"/>
  <c r="AB76" i="7"/>
  <c r="AF76" i="7"/>
  <c r="AE323" i="7"/>
  <c r="AA323" i="7"/>
  <c r="AC323" i="7"/>
  <c r="AF323" i="7"/>
  <c r="AB323" i="7"/>
  <c r="AD323" i="7"/>
  <c r="AA225" i="7"/>
  <c r="AE225" i="7"/>
  <c r="AF225" i="7"/>
  <c r="AC225" i="7"/>
  <c r="AB225" i="7"/>
  <c r="AD225" i="7"/>
  <c r="AE183" i="7"/>
  <c r="AA183" i="7"/>
  <c r="AC183" i="7"/>
  <c r="AF183" i="7"/>
  <c r="AD183" i="7"/>
  <c r="AB183" i="7"/>
  <c r="AD145" i="7"/>
  <c r="AA145" i="7"/>
  <c r="AE145" i="7"/>
  <c r="AA63" i="7"/>
  <c r="AE63" i="7"/>
  <c r="AC63" i="7"/>
  <c r="AD63" i="7"/>
  <c r="AF63" i="7"/>
  <c r="AB63" i="7"/>
  <c r="AA31" i="7"/>
  <c r="AE31" i="7"/>
  <c r="AC31" i="7"/>
  <c r="AD31" i="7"/>
  <c r="AB31" i="7"/>
  <c r="AF31" i="7"/>
  <c r="AB208" i="7"/>
  <c r="L335" i="7"/>
  <c r="G335" i="7"/>
  <c r="O365" i="10"/>
  <c r="T216" i="7"/>
  <c r="X216" i="7"/>
  <c r="V248" i="7"/>
  <c r="S280" i="7"/>
  <c r="U312" i="7"/>
  <c r="X312" i="7"/>
  <c r="W344" i="7"/>
  <c r="V219" i="7"/>
  <c r="S251" i="7"/>
  <c r="X283" i="7"/>
  <c r="V283" i="7"/>
  <c r="W315" i="7"/>
  <c r="U347" i="7"/>
  <c r="W347" i="7"/>
  <c r="V210" i="7"/>
  <c r="W298" i="7"/>
  <c r="V213" i="7"/>
  <c r="T325" i="7"/>
  <c r="V218" i="7"/>
  <c r="T290" i="7"/>
  <c r="W205" i="7"/>
  <c r="W285" i="7"/>
  <c r="V333" i="7"/>
  <c r="X205" i="7"/>
  <c r="S282" i="7"/>
  <c r="W197" i="7"/>
  <c r="K333" i="10"/>
  <c r="X231" i="7"/>
  <c r="S247" i="7"/>
  <c r="S340" i="7"/>
  <c r="U287" i="7"/>
  <c r="U340" i="7"/>
  <c r="X220" i="7"/>
  <c r="V332" i="7"/>
  <c r="X292" i="7"/>
  <c r="X212" i="7"/>
  <c r="T340" i="7"/>
  <c r="W199" i="7"/>
  <c r="X198" i="7"/>
  <c r="N333" i="10"/>
  <c r="S239" i="7"/>
  <c r="U220" i="7"/>
  <c r="X199" i="7"/>
  <c r="AA26" i="7"/>
  <c r="AD26" i="7"/>
  <c r="AC26" i="7"/>
  <c r="AB26" i="7"/>
  <c r="AE26" i="7"/>
  <c r="AF26" i="7"/>
  <c r="AD58" i="7"/>
  <c r="AA58" i="7"/>
  <c r="AE58" i="7"/>
  <c r="AC58" i="7"/>
  <c r="AF58" i="7"/>
  <c r="AB58" i="7"/>
  <c r="AA90" i="7"/>
  <c r="AD90" i="7"/>
  <c r="AC90" i="7"/>
  <c r="AF90" i="7"/>
  <c r="AE90" i="7"/>
  <c r="AB90" i="7"/>
  <c r="AA122" i="7"/>
  <c r="AD122" i="7"/>
  <c r="AE122" i="7"/>
  <c r="AC122" i="7"/>
  <c r="AB122" i="7"/>
  <c r="AF122" i="7"/>
  <c r="AD152" i="7"/>
  <c r="AB152" i="7"/>
  <c r="AE152" i="7"/>
  <c r="AA152" i="7"/>
  <c r="AF152" i="7"/>
  <c r="AC152" i="7"/>
  <c r="AD184" i="7"/>
  <c r="AA184" i="7"/>
  <c r="AE184" i="7"/>
  <c r="AF184" i="7"/>
  <c r="AB184" i="7"/>
  <c r="AC184" i="7"/>
  <c r="AB222" i="7"/>
  <c r="AE222" i="7"/>
  <c r="AF222" i="7"/>
  <c r="AA222" i="7"/>
  <c r="AC222" i="7"/>
  <c r="AD222" i="7"/>
  <c r="AB254" i="7"/>
  <c r="AD254" i="7"/>
  <c r="AA254" i="7"/>
  <c r="AF254" i="7"/>
  <c r="AE254" i="7"/>
  <c r="AC254" i="7"/>
  <c r="AD286" i="7"/>
  <c r="AA286" i="7"/>
  <c r="AE286" i="7"/>
  <c r="AF286" i="7"/>
  <c r="AC286" i="7"/>
  <c r="AB286" i="7"/>
  <c r="AB316" i="7"/>
  <c r="AF316" i="7"/>
  <c r="AD316" i="7"/>
  <c r="AE316" i="7"/>
  <c r="AA316" i="7"/>
  <c r="AC316" i="7"/>
  <c r="AD348" i="7"/>
  <c r="AA348" i="7"/>
  <c r="AC348" i="7"/>
  <c r="AE348" i="7"/>
  <c r="AE280" i="7"/>
  <c r="AA280" i="7"/>
  <c r="AB280" i="7"/>
  <c r="AC280" i="7"/>
  <c r="AF280" i="7"/>
  <c r="AD280" i="7"/>
  <c r="AF310" i="7"/>
  <c r="AE310" i="7"/>
  <c r="AD310" i="7"/>
  <c r="AB310" i="7"/>
  <c r="AA310" i="7"/>
  <c r="AC310" i="7"/>
  <c r="AF342" i="7"/>
  <c r="AB342" i="7"/>
  <c r="AE342" i="7"/>
  <c r="AD342" i="7"/>
  <c r="AA342" i="7"/>
  <c r="AC342" i="7"/>
  <c r="AE77" i="7"/>
  <c r="AA77" i="7"/>
  <c r="AC77" i="7"/>
  <c r="AD77" i="7"/>
  <c r="AB77" i="7"/>
  <c r="AF77" i="7"/>
  <c r="AE109" i="7"/>
  <c r="AC109" i="7"/>
  <c r="AD109" i="7"/>
  <c r="AA109" i="7"/>
  <c r="AF109" i="7"/>
  <c r="AB109" i="7"/>
  <c r="AB141" i="7"/>
  <c r="AC141" i="7"/>
  <c r="AF141" i="7"/>
  <c r="AD141" i="7"/>
  <c r="AA141" i="7"/>
  <c r="AE141" i="7"/>
  <c r="AA177" i="7"/>
  <c r="AE177" i="7"/>
  <c r="AF177" i="7"/>
  <c r="AC177" i="7"/>
  <c r="AB177" i="7"/>
  <c r="AD177" i="7"/>
  <c r="AF209" i="7"/>
  <c r="AB209" i="7"/>
  <c r="AC209" i="7"/>
  <c r="AA209" i="7"/>
  <c r="AD209" i="7"/>
  <c r="AE209" i="7"/>
  <c r="AE247" i="7"/>
  <c r="AF247" i="7"/>
  <c r="AC247" i="7"/>
  <c r="AB247" i="7"/>
  <c r="AD247" i="7"/>
  <c r="AA247" i="7"/>
  <c r="AB273" i="7"/>
  <c r="AD273" i="7"/>
  <c r="AE273" i="7"/>
  <c r="AF273" i="7"/>
  <c r="AC273" i="7"/>
  <c r="AA273" i="7"/>
  <c r="AC303" i="7"/>
  <c r="AF303" i="7"/>
  <c r="AB303" i="7"/>
  <c r="AD303" i="7"/>
  <c r="AE303" i="7"/>
  <c r="AA303" i="7"/>
  <c r="AC335" i="7"/>
  <c r="AF335" i="7"/>
  <c r="AB335" i="7"/>
  <c r="AD335" i="7"/>
  <c r="AE335" i="7"/>
  <c r="AA335" i="7"/>
  <c r="AF365" i="7"/>
  <c r="AB365" i="7"/>
  <c r="AE365" i="7"/>
  <c r="AC365" i="7"/>
  <c r="AA365" i="7"/>
  <c r="AD365" i="7"/>
  <c r="AA46" i="7"/>
  <c r="AD46" i="7"/>
  <c r="AE46" i="7"/>
  <c r="AC46" i="7"/>
  <c r="AB46" i="7"/>
  <c r="AF46" i="7"/>
  <c r="AA78" i="7"/>
  <c r="AE78" i="7"/>
  <c r="AC78" i="7"/>
  <c r="AD78" i="7"/>
  <c r="AF78" i="7"/>
  <c r="AB78" i="7"/>
  <c r="AA110" i="7"/>
  <c r="AD110" i="7"/>
  <c r="AE110" i="7"/>
  <c r="AB110" i="7"/>
  <c r="AC110" i="7"/>
  <c r="AF110" i="7"/>
  <c r="AB140" i="7"/>
  <c r="AF140" i="7"/>
  <c r="AD140" i="7"/>
  <c r="AA140" i="7"/>
  <c r="AE140" i="7"/>
  <c r="AC140" i="7"/>
  <c r="AB172" i="7"/>
  <c r="AE172" i="7"/>
  <c r="AA172" i="7"/>
  <c r="AC172" i="7"/>
  <c r="AF172" i="7"/>
  <c r="AD172" i="7"/>
  <c r="AB204" i="7"/>
  <c r="AE204" i="7"/>
  <c r="AA204" i="7"/>
  <c r="AC204" i="7"/>
  <c r="AF204" i="7"/>
  <c r="AD204" i="7"/>
  <c r="AA234" i="7"/>
  <c r="AD234" i="7"/>
  <c r="AF234" i="7"/>
  <c r="AE234" i="7"/>
  <c r="AB234" i="7"/>
  <c r="AC234" i="7"/>
  <c r="AB266" i="7"/>
  <c r="AD266" i="7"/>
  <c r="AF266" i="7"/>
  <c r="AA266" i="7"/>
  <c r="AE266" i="7"/>
  <c r="AC266" i="7"/>
  <c r="AF296" i="7"/>
  <c r="AD296" i="7"/>
  <c r="AA296" i="7"/>
  <c r="AE296" i="7"/>
  <c r="AC296" i="7"/>
  <c r="AB328" i="7"/>
  <c r="AF328" i="7"/>
  <c r="AD328" i="7"/>
  <c r="AE328" i="7"/>
  <c r="AA328" i="7"/>
  <c r="AC328" i="7"/>
  <c r="AB358" i="7"/>
  <c r="AF358" i="7"/>
  <c r="AE358" i="7"/>
  <c r="AD358" i="7"/>
  <c r="AA358" i="7"/>
  <c r="AC358" i="7"/>
  <c r="AB248" i="7"/>
  <c r="AF248" i="7"/>
  <c r="AE248" i="7"/>
  <c r="AA248" i="7"/>
  <c r="AC248" i="7"/>
  <c r="AD248" i="7"/>
  <c r="AB186" i="7"/>
  <c r="AD186" i="7"/>
  <c r="AC186" i="7"/>
  <c r="AF186" i="7"/>
  <c r="AA186" i="7"/>
  <c r="AE186" i="7"/>
  <c r="AA124" i="7"/>
  <c r="AE124" i="7"/>
  <c r="AC124" i="7"/>
  <c r="AD124" i="7"/>
  <c r="AB124" i="7"/>
  <c r="AF124" i="7"/>
  <c r="AA60" i="7"/>
  <c r="AE60" i="7"/>
  <c r="AC60" i="7"/>
  <c r="AD60" i="7"/>
  <c r="AF60" i="7"/>
  <c r="AB60" i="7"/>
  <c r="AD353" i="7"/>
  <c r="AE353" i="7"/>
  <c r="AA353" i="7"/>
  <c r="AC353" i="7"/>
  <c r="AB353" i="7"/>
  <c r="AF353" i="7"/>
  <c r="AD313" i="7"/>
  <c r="AA313" i="7"/>
  <c r="AE257" i="7"/>
  <c r="AA257" i="7"/>
  <c r="AC257" i="7"/>
  <c r="AF257" i="7"/>
  <c r="AD257" i="7"/>
  <c r="AB257" i="7"/>
  <c r="AA215" i="7"/>
  <c r="AF215" i="7"/>
  <c r="AE215" i="7"/>
  <c r="AB215" i="7"/>
  <c r="AC215" i="7"/>
  <c r="AD215" i="7"/>
  <c r="AA173" i="7"/>
  <c r="AC173" i="7"/>
  <c r="AD173" i="7"/>
  <c r="AA135" i="7"/>
  <c r="AD135" i="7"/>
  <c r="AE135" i="7"/>
  <c r="AB135" i="7"/>
  <c r="AC135" i="7"/>
  <c r="AF135" i="7"/>
  <c r="AA91" i="7"/>
  <c r="AE91" i="7"/>
  <c r="AC91" i="7"/>
  <c r="AD91" i="7"/>
  <c r="AB91" i="7"/>
  <c r="AF91" i="7"/>
  <c r="AA55" i="7"/>
  <c r="AD55" i="7"/>
  <c r="AE55" i="7"/>
  <c r="AC55" i="7"/>
  <c r="AB55" i="7"/>
  <c r="AF55" i="7"/>
  <c r="AA23" i="7"/>
  <c r="AD23" i="7"/>
  <c r="AE23" i="7"/>
  <c r="AB23" i="7"/>
  <c r="AC23" i="7"/>
  <c r="AF23" i="7"/>
  <c r="K351" i="7"/>
  <c r="O335" i="7"/>
  <c r="D324" i="10"/>
  <c r="E333" i="10"/>
  <c r="D364" i="10"/>
  <c r="O356" i="10"/>
  <c r="L365" i="10"/>
  <c r="S216" i="7"/>
  <c r="S248" i="7"/>
  <c r="X248" i="7"/>
  <c r="W280" i="7"/>
  <c r="S312" i="7"/>
  <c r="V312" i="7"/>
  <c r="V344" i="7"/>
  <c r="W219" i="7"/>
  <c r="V251" i="7"/>
  <c r="S283" i="7"/>
  <c r="X315" i="7"/>
  <c r="T315" i="7"/>
  <c r="S347" i="7"/>
  <c r="T210" i="7"/>
  <c r="S210" i="7"/>
  <c r="T298" i="7"/>
  <c r="S213" i="7"/>
  <c r="V277" i="7"/>
  <c r="S325" i="7"/>
  <c r="X285" i="7"/>
  <c r="S218" i="7"/>
  <c r="U290" i="7"/>
  <c r="V205" i="7"/>
  <c r="V285" i="7"/>
  <c r="W333" i="7"/>
  <c r="V325" i="7"/>
  <c r="U282" i="7"/>
  <c r="T197" i="7"/>
  <c r="E344" i="10"/>
  <c r="B344" i="10"/>
  <c r="F361" i="10"/>
  <c r="O333" i="10"/>
  <c r="T199" i="7"/>
  <c r="S231" i="7"/>
  <c r="S292" i="7"/>
  <c r="U198" i="7"/>
  <c r="V287" i="7"/>
  <c r="W239" i="7"/>
  <c r="W220" i="7"/>
  <c r="X340" i="7"/>
  <c r="T220" i="7"/>
  <c r="V231" i="7"/>
  <c r="U325" i="7"/>
  <c r="AE34" i="7"/>
  <c r="AA34" i="7"/>
  <c r="AC34" i="7"/>
  <c r="AD34" i="7"/>
  <c r="AB34" i="7"/>
  <c r="AF34" i="7"/>
  <c r="AA66" i="7"/>
  <c r="AE66" i="7"/>
  <c r="AC66" i="7"/>
  <c r="AF66" i="7"/>
  <c r="AD66" i="7"/>
  <c r="AB66" i="7"/>
  <c r="AE98" i="7"/>
  <c r="AC98" i="7"/>
  <c r="AD98" i="7"/>
  <c r="AA98" i="7"/>
  <c r="AF98" i="7"/>
  <c r="AB98" i="7"/>
  <c r="AE130" i="7"/>
  <c r="AA130" i="7"/>
  <c r="AC130" i="7"/>
  <c r="AD130" i="7"/>
  <c r="AB130" i="7"/>
  <c r="AF130" i="7"/>
  <c r="AF160" i="7"/>
  <c r="AB160" i="7"/>
  <c r="AA160" i="7"/>
  <c r="AE160" i="7"/>
  <c r="AC160" i="7"/>
  <c r="AD160" i="7"/>
  <c r="AF192" i="7"/>
  <c r="AB192" i="7"/>
  <c r="AE192" i="7"/>
  <c r="AC192" i="7"/>
  <c r="AD192" i="7"/>
  <c r="AA192" i="7"/>
  <c r="AC230" i="7"/>
  <c r="AF230" i="7"/>
  <c r="AB230" i="7"/>
  <c r="AA230" i="7"/>
  <c r="AE230" i="7"/>
  <c r="AD230" i="7"/>
  <c r="AB262" i="7"/>
  <c r="AF262" i="7"/>
  <c r="AD262" i="7"/>
  <c r="AA262" i="7"/>
  <c r="AE262" i="7"/>
  <c r="AC262" i="7"/>
  <c r="AF292" i="7"/>
  <c r="AB292" i="7"/>
  <c r="AD292" i="7"/>
  <c r="AE292" i="7"/>
  <c r="AA292" i="7"/>
  <c r="AC292" i="7"/>
  <c r="AB324" i="7"/>
  <c r="AF324" i="7"/>
  <c r="AD324" i="7"/>
  <c r="AA324" i="7"/>
  <c r="AC324" i="7"/>
  <c r="AE324" i="7"/>
  <c r="AB362" i="7"/>
  <c r="AA362" i="7"/>
  <c r="AE362" i="7"/>
  <c r="AD362" i="7"/>
  <c r="AF362" i="7"/>
  <c r="AC362" i="7"/>
  <c r="AE288" i="7"/>
  <c r="AA288" i="7"/>
  <c r="AC288" i="7"/>
  <c r="AF288" i="7"/>
  <c r="AB288" i="7"/>
  <c r="AD288" i="7"/>
  <c r="AF318" i="7"/>
  <c r="AB318" i="7"/>
  <c r="AA318" i="7"/>
  <c r="AC318" i="7"/>
  <c r="AE318" i="7"/>
  <c r="AD318" i="7"/>
  <c r="AF350" i="7"/>
  <c r="AB350" i="7"/>
  <c r="AA350" i="7"/>
  <c r="AC350" i="7"/>
  <c r="AE350" i="7"/>
  <c r="AD350" i="7"/>
  <c r="AD85" i="7"/>
  <c r="AA85" i="7"/>
  <c r="AE85" i="7"/>
  <c r="AB85" i="7"/>
  <c r="AF85" i="7"/>
  <c r="AC85" i="7"/>
  <c r="AA117" i="7"/>
  <c r="AD117" i="7"/>
  <c r="AE117" i="7"/>
  <c r="AC117" i="7"/>
  <c r="AB117" i="7"/>
  <c r="AF117" i="7"/>
  <c r="AB155" i="7"/>
  <c r="AF155" i="7"/>
  <c r="AC155" i="7"/>
  <c r="AD155" i="7"/>
  <c r="AA155" i="7"/>
  <c r="AE155" i="7"/>
  <c r="AE185" i="7"/>
  <c r="AF185" i="7"/>
  <c r="AC185" i="7"/>
  <c r="AB185" i="7"/>
  <c r="AD185" i="7"/>
  <c r="AA185" i="7"/>
  <c r="AF223" i="7"/>
  <c r="AB223" i="7"/>
  <c r="AA223" i="7"/>
  <c r="AE223" i="7"/>
  <c r="AC223" i="7"/>
  <c r="AD223" i="7"/>
  <c r="AB255" i="7"/>
  <c r="AE255" i="7"/>
  <c r="AA255" i="7"/>
  <c r="AC255" i="7"/>
  <c r="AF255" i="7"/>
  <c r="AD255" i="7"/>
  <c r="AA281" i="7"/>
  <c r="AD281" i="7"/>
  <c r="AB281" i="7"/>
  <c r="AE281" i="7"/>
  <c r="AF281" i="7"/>
  <c r="AC281" i="7"/>
  <c r="AD311" i="7"/>
  <c r="AE311" i="7"/>
  <c r="AA311" i="7"/>
  <c r="AC311" i="7"/>
  <c r="AF311" i="7"/>
  <c r="AB311" i="7"/>
  <c r="AC343" i="7"/>
  <c r="AF343" i="7"/>
  <c r="AB343" i="7"/>
  <c r="AD343" i="7"/>
  <c r="AE343" i="7"/>
  <c r="AA343" i="7"/>
  <c r="AA22" i="7"/>
  <c r="AC22" i="7"/>
  <c r="AE22" i="7"/>
  <c r="AD22" i="7"/>
  <c r="AB22" i="7"/>
  <c r="AF22" i="7"/>
  <c r="AA54" i="7"/>
  <c r="AC54" i="7"/>
  <c r="AD54" i="7"/>
  <c r="AB54" i="7"/>
  <c r="AE54" i="7"/>
  <c r="AF54" i="7"/>
  <c r="AA86" i="7"/>
  <c r="AC86" i="7"/>
  <c r="AE86" i="7"/>
  <c r="AD86" i="7"/>
  <c r="AB86" i="7"/>
  <c r="AF86" i="7"/>
  <c r="AA118" i="7"/>
  <c r="AC118" i="7"/>
  <c r="AD118" i="7"/>
  <c r="AB118" i="7"/>
  <c r="AE118" i="7"/>
  <c r="AF118" i="7"/>
  <c r="AF148" i="7"/>
  <c r="AA148" i="7"/>
  <c r="AD148" i="7"/>
  <c r="AB148" i="7"/>
  <c r="AE148" i="7"/>
  <c r="AC148" i="7"/>
  <c r="AB180" i="7"/>
  <c r="AA180" i="7"/>
  <c r="AE180" i="7"/>
  <c r="AF180" i="7"/>
  <c r="AC180" i="7"/>
  <c r="AD180" i="7"/>
  <c r="AD212" i="7"/>
  <c r="AB212" i="7"/>
  <c r="AE212" i="7"/>
  <c r="AA212" i="7"/>
  <c r="AC212" i="7"/>
  <c r="AF212" i="7"/>
  <c r="AB242" i="7"/>
  <c r="AE242" i="7"/>
  <c r="AA242" i="7"/>
  <c r="AC242" i="7"/>
  <c r="AD242" i="7"/>
  <c r="AF242" i="7"/>
  <c r="AF274" i="7"/>
  <c r="AB274" i="7"/>
  <c r="AD274" i="7"/>
  <c r="AA274" i="7"/>
  <c r="AE274" i="7"/>
  <c r="AC274" i="7"/>
  <c r="AB304" i="7"/>
  <c r="AD304" i="7"/>
  <c r="AE304" i="7"/>
  <c r="AA304" i="7"/>
  <c r="AC304" i="7"/>
  <c r="AB336" i="7"/>
  <c r="AF336" i="7"/>
  <c r="AD336" i="7"/>
  <c r="AA336" i="7"/>
  <c r="AC336" i="7"/>
  <c r="AE336" i="7"/>
  <c r="AC232" i="7"/>
  <c r="AB232" i="7"/>
  <c r="AD232" i="7"/>
  <c r="AA232" i="7"/>
  <c r="AE232" i="7"/>
  <c r="AF232" i="7"/>
  <c r="AE170" i="7"/>
  <c r="AF170" i="7"/>
  <c r="AB170" i="7"/>
  <c r="AC170" i="7"/>
  <c r="AD170" i="7"/>
  <c r="AA170" i="7"/>
  <c r="AA108" i="7"/>
  <c r="AE108" i="7"/>
  <c r="AC108" i="7"/>
  <c r="AD108" i="7"/>
  <c r="AB108" i="7"/>
  <c r="AF108" i="7"/>
  <c r="AA44" i="7"/>
  <c r="AE44" i="7"/>
  <c r="AC44" i="7"/>
  <c r="AD44" i="7"/>
  <c r="AB44" i="7"/>
  <c r="AF44" i="7"/>
  <c r="AC345" i="7"/>
  <c r="AF345" i="7"/>
  <c r="AB345" i="7"/>
  <c r="AE345" i="7"/>
  <c r="AD345" i="7"/>
  <c r="AA345" i="7"/>
  <c r="AF301" i="7"/>
  <c r="AE301" i="7"/>
  <c r="AD301" i="7"/>
  <c r="AC301" i="7"/>
  <c r="AA301" i="7"/>
  <c r="AB301" i="7"/>
  <c r="AD245" i="7"/>
  <c r="AB245" i="7"/>
  <c r="AE245" i="7"/>
  <c r="AA245" i="7"/>
  <c r="AC245" i="7"/>
  <c r="AF245" i="7"/>
  <c r="AA205" i="7"/>
  <c r="AE205" i="7"/>
  <c r="AF205" i="7"/>
  <c r="AC205" i="7"/>
  <c r="AB205" i="7"/>
  <c r="AD205" i="7"/>
  <c r="AF163" i="7"/>
  <c r="AB163" i="7"/>
  <c r="AE163" i="7"/>
  <c r="AA163" i="7"/>
  <c r="AC163" i="7"/>
  <c r="AD163" i="7"/>
  <c r="AA123" i="7"/>
  <c r="AE123" i="7"/>
  <c r="AC123" i="7"/>
  <c r="AD123" i="7"/>
  <c r="AB123" i="7"/>
  <c r="AF123" i="7"/>
  <c r="AA81" i="7"/>
  <c r="AC81" i="7"/>
  <c r="AD81" i="7"/>
  <c r="AE81" i="7"/>
  <c r="AB81" i="7"/>
  <c r="AF81" i="7"/>
  <c r="AA47" i="7"/>
  <c r="AE47" i="7"/>
  <c r="AC47" i="7"/>
  <c r="AD47" i="7"/>
  <c r="AB47" i="7"/>
  <c r="AF47" i="7"/>
  <c r="AE50" i="7"/>
  <c r="AC50" i="7"/>
  <c r="AD50" i="7"/>
  <c r="AA50" i="7"/>
  <c r="AB50" i="7"/>
  <c r="AF50" i="7"/>
  <c r="AE114" i="7"/>
  <c r="AC114" i="7"/>
  <c r="AD114" i="7"/>
  <c r="AB114" i="7"/>
  <c r="AA114" i="7"/>
  <c r="AF114" i="7"/>
  <c r="AC176" i="7"/>
  <c r="AF176" i="7"/>
  <c r="AD176" i="7"/>
  <c r="AB176" i="7"/>
  <c r="AA176" i="7"/>
  <c r="AE176" i="7"/>
  <c r="AC208" i="7"/>
  <c r="AD208" i="7"/>
  <c r="AE208" i="7"/>
  <c r="AD278" i="7"/>
  <c r="AB278" i="7"/>
  <c r="AE278" i="7"/>
  <c r="AA278" i="7"/>
  <c r="AC278" i="7"/>
  <c r="AF278" i="7"/>
  <c r="AB340" i="7"/>
  <c r="AF340" i="7"/>
  <c r="AD340" i="7"/>
  <c r="AE340" i="7"/>
  <c r="AA340" i="7"/>
  <c r="AC340" i="7"/>
  <c r="AE272" i="7"/>
  <c r="AA272" i="7"/>
  <c r="AC272" i="7"/>
  <c r="AD272" i="7"/>
  <c r="AB334" i="7"/>
  <c r="AA334" i="7"/>
  <c r="AF334" i="7"/>
  <c r="AC334" i="7"/>
  <c r="AE334" i="7"/>
  <c r="AD334" i="7"/>
  <c r="AA101" i="7"/>
  <c r="AD101" i="7"/>
  <c r="AE101" i="7"/>
  <c r="AC101" i="7"/>
  <c r="AB101" i="7"/>
  <c r="AF101" i="7"/>
  <c r="AA169" i="7"/>
  <c r="AB169" i="7"/>
  <c r="AE169" i="7"/>
  <c r="AF169" i="7"/>
  <c r="AC169" i="7"/>
  <c r="AD169" i="7"/>
  <c r="AD267" i="7"/>
  <c r="AB267" i="7"/>
  <c r="AE267" i="7"/>
  <c r="AA267" i="7"/>
  <c r="AC267" i="7"/>
  <c r="AF267" i="7"/>
  <c r="AF327" i="7"/>
  <c r="AC327" i="7"/>
  <c r="AB327" i="7"/>
  <c r="AA38" i="7"/>
  <c r="AC38" i="7"/>
  <c r="AE38" i="7"/>
  <c r="AF38" i="7"/>
  <c r="AD38" i="7"/>
  <c r="AB38" i="7"/>
  <c r="AA70" i="7"/>
  <c r="AC70" i="7"/>
  <c r="AE70" i="7"/>
  <c r="AD70" i="7"/>
  <c r="AB70" i="7"/>
  <c r="AF70" i="7"/>
  <c r="AA134" i="7"/>
  <c r="AC134" i="7"/>
  <c r="AE134" i="7"/>
  <c r="AD134" i="7"/>
  <c r="AB134" i="7"/>
  <c r="AF134" i="7"/>
  <c r="AE196" i="7"/>
  <c r="AA196" i="7"/>
  <c r="AC196" i="7"/>
  <c r="AF196" i="7"/>
  <c r="AD196" i="7"/>
  <c r="AB196" i="7"/>
  <c r="AB258" i="7"/>
  <c r="AD258" i="7"/>
  <c r="AA258" i="7"/>
  <c r="AE258" i="7"/>
  <c r="AC258" i="7"/>
  <c r="AB320" i="7"/>
  <c r="AD320" i="7"/>
  <c r="AA320" i="7"/>
  <c r="AE320" i="7"/>
  <c r="AC320" i="7"/>
  <c r="AE264" i="7"/>
  <c r="AA264" i="7"/>
  <c r="AC264" i="7"/>
  <c r="AF264" i="7"/>
  <c r="AD264" i="7"/>
  <c r="AB264" i="7"/>
  <c r="AF138" i="7"/>
  <c r="AA138" i="7"/>
  <c r="AE138" i="7"/>
  <c r="AC138" i="7"/>
  <c r="AD363" i="7"/>
  <c r="AE363" i="7"/>
  <c r="AA363" i="7"/>
  <c r="AC363" i="7"/>
  <c r="AF363" i="7"/>
  <c r="AB363" i="7"/>
  <c r="AF271" i="7"/>
  <c r="AB271" i="7"/>
  <c r="AE271" i="7"/>
  <c r="AC271" i="7"/>
  <c r="AA271" i="7"/>
  <c r="AD271" i="7"/>
  <c r="AA103" i="7"/>
  <c r="AD103" i="7"/>
  <c r="AE103" i="7"/>
  <c r="AB103" i="7"/>
  <c r="AC103" i="7"/>
  <c r="AF103" i="7"/>
  <c r="AB272" i="7"/>
  <c r="AA201" i="7"/>
  <c r="AD138" i="7"/>
  <c r="AD327" i="7"/>
  <c r="P318" i="7"/>
  <c r="N318" i="7"/>
  <c r="K325" i="7"/>
  <c r="G324" i="10"/>
  <c r="F333" i="10"/>
  <c r="G364" i="10"/>
  <c r="J341" i="10"/>
  <c r="N365" i="10"/>
  <c r="U248" i="7"/>
  <c r="X280" i="7"/>
  <c r="X344" i="7"/>
  <c r="W251" i="7"/>
  <c r="W283" i="7"/>
  <c r="S315" i="7"/>
  <c r="T347" i="7"/>
  <c r="L327" i="7"/>
  <c r="X213" i="7"/>
  <c r="X210" i="7"/>
  <c r="S298" i="7"/>
  <c r="W213" i="7"/>
  <c r="S277" i="7"/>
  <c r="X333" i="7"/>
  <c r="X298" i="7"/>
  <c r="T218" i="7"/>
  <c r="S290" i="7"/>
  <c r="S205" i="7"/>
  <c r="S285" i="7"/>
  <c r="T333" i="7"/>
  <c r="V298" i="7"/>
  <c r="U197" i="7"/>
  <c r="W282" i="7"/>
  <c r="S197" i="7"/>
  <c r="D361" i="10"/>
  <c r="J333" i="10"/>
  <c r="L333" i="10"/>
  <c r="S199" i="7"/>
  <c r="X247" i="7"/>
  <c r="T292" i="7"/>
  <c r="V199" i="7"/>
  <c r="W247" i="7"/>
  <c r="W340" i="7"/>
  <c r="V292" i="7"/>
  <c r="T231" i="7"/>
  <c r="U277" i="7"/>
  <c r="K365" i="10"/>
  <c r="AF145" i="7"/>
  <c r="Q23" i="5"/>
  <c r="R23" i="5" s="1"/>
  <c r="T23" i="5" s="1"/>
  <c r="V23" i="5" s="1"/>
  <c r="AA42" i="7"/>
  <c r="AD42" i="7"/>
  <c r="AE42" i="7"/>
  <c r="AC42" i="7"/>
  <c r="AF42" i="7"/>
  <c r="AB42" i="7"/>
  <c r="AD74" i="7"/>
  <c r="AE74" i="7"/>
  <c r="AA74" i="7"/>
  <c r="AC74" i="7"/>
  <c r="AB74" i="7"/>
  <c r="AF74" i="7"/>
  <c r="AA106" i="7"/>
  <c r="AD106" i="7"/>
  <c r="AE106" i="7"/>
  <c r="AC106" i="7"/>
  <c r="AB106" i="7"/>
  <c r="AF106" i="7"/>
  <c r="AA136" i="7"/>
  <c r="AE136" i="7"/>
  <c r="AF136" i="7"/>
  <c r="AC136" i="7"/>
  <c r="AB136" i="7"/>
  <c r="AD136" i="7"/>
  <c r="AC168" i="7"/>
  <c r="AF168" i="7"/>
  <c r="AD168" i="7"/>
  <c r="AB168" i="7"/>
  <c r="AA168" i="7"/>
  <c r="AE168" i="7"/>
  <c r="AD200" i="7"/>
  <c r="AE200" i="7"/>
  <c r="AC200" i="7"/>
  <c r="AC238" i="7"/>
  <c r="AD238" i="7"/>
  <c r="AA238" i="7"/>
  <c r="AF238" i="7"/>
  <c r="AB238" i="7"/>
  <c r="AE238" i="7"/>
  <c r="AB270" i="7"/>
  <c r="AD270" i="7"/>
  <c r="AF270" i="7"/>
  <c r="AA270" i="7"/>
  <c r="AE270" i="7"/>
  <c r="AC270" i="7"/>
  <c r="AD300" i="7"/>
  <c r="AA300" i="7"/>
  <c r="AC300" i="7"/>
  <c r="AE300" i="7"/>
  <c r="AB332" i="7"/>
  <c r="AF332" i="7"/>
  <c r="AD332" i="7"/>
  <c r="AA332" i="7"/>
  <c r="AE332" i="7"/>
  <c r="AC332" i="7"/>
  <c r="AF294" i="7"/>
  <c r="AB294" i="7"/>
  <c r="AC294" i="7"/>
  <c r="AE294" i="7"/>
  <c r="AD294" i="7"/>
  <c r="AA294" i="7"/>
  <c r="AE326" i="7"/>
  <c r="AD326" i="7"/>
  <c r="AA326" i="7"/>
  <c r="AC326" i="7"/>
  <c r="AB356" i="7"/>
  <c r="AF356" i="7"/>
  <c r="AD356" i="7"/>
  <c r="AA356" i="7"/>
  <c r="AE356" i="7"/>
  <c r="AC356" i="7"/>
  <c r="AE93" i="7"/>
  <c r="AC93" i="7"/>
  <c r="AA93" i="7"/>
  <c r="AD93" i="7"/>
  <c r="AB93" i="7"/>
  <c r="AF93" i="7"/>
  <c r="AE125" i="7"/>
  <c r="AC125" i="7"/>
  <c r="AA125" i="7"/>
  <c r="AD125" i="7"/>
  <c r="AF125" i="7"/>
  <c r="AB125" i="7"/>
  <c r="AC161" i="7"/>
  <c r="AF161" i="7"/>
  <c r="AD161" i="7"/>
  <c r="AB161" i="7"/>
  <c r="AE161" i="7"/>
  <c r="AA161" i="7"/>
  <c r="AC193" i="7"/>
  <c r="AB193" i="7"/>
  <c r="AD193" i="7"/>
  <c r="AA193" i="7"/>
  <c r="AE193" i="7"/>
  <c r="AF193" i="7"/>
  <c r="AB231" i="7"/>
  <c r="AA231" i="7"/>
  <c r="AE231" i="7"/>
  <c r="AF231" i="7"/>
  <c r="AC231" i="7"/>
  <c r="AD231" i="7"/>
  <c r="AF261" i="7"/>
  <c r="AD261" i="7"/>
  <c r="AA261" i="7"/>
  <c r="AB261" i="7"/>
  <c r="AE261" i="7"/>
  <c r="AC261" i="7"/>
  <c r="AE289" i="7"/>
  <c r="AC289" i="7"/>
  <c r="AB289" i="7"/>
  <c r="AA289" i="7"/>
  <c r="AF289" i="7"/>
  <c r="AD289" i="7"/>
  <c r="AC319" i="7"/>
  <c r="AB319" i="7"/>
  <c r="AF319" i="7"/>
  <c r="AF349" i="7"/>
  <c r="AA349" i="7"/>
  <c r="AE349" i="7"/>
  <c r="AD349" i="7"/>
  <c r="AC349" i="7"/>
  <c r="AB349" i="7"/>
  <c r="AA30" i="7"/>
  <c r="AE30" i="7"/>
  <c r="AC30" i="7"/>
  <c r="AB30" i="7"/>
  <c r="AD30" i="7"/>
  <c r="AF30" i="7"/>
  <c r="AC62" i="7"/>
  <c r="AD62" i="7"/>
  <c r="AA62" i="7"/>
  <c r="AF62" i="7"/>
  <c r="AB62" i="7"/>
  <c r="AE62" i="7"/>
  <c r="AA94" i="7"/>
  <c r="AE94" i="7"/>
  <c r="AC94" i="7"/>
  <c r="AF94" i="7"/>
  <c r="AD94" i="7"/>
  <c r="AB94" i="7"/>
  <c r="AC126" i="7"/>
  <c r="AA126" i="7"/>
  <c r="AD126" i="7"/>
  <c r="AB126" i="7"/>
  <c r="AE126" i="7"/>
  <c r="AF126" i="7"/>
  <c r="AA156" i="7"/>
  <c r="AE156" i="7"/>
  <c r="AF156" i="7"/>
  <c r="AC156" i="7"/>
  <c r="AD156" i="7"/>
  <c r="AB156" i="7"/>
  <c r="AB188" i="7"/>
  <c r="AC188" i="7"/>
  <c r="AD188" i="7"/>
  <c r="AA188" i="7"/>
  <c r="AF188" i="7"/>
  <c r="AE188" i="7"/>
  <c r="AF218" i="7"/>
  <c r="AA218" i="7"/>
  <c r="AB218" i="7"/>
  <c r="AC218" i="7"/>
  <c r="AD218" i="7"/>
  <c r="AE218" i="7"/>
  <c r="AB250" i="7"/>
  <c r="AF250" i="7"/>
  <c r="AD250" i="7"/>
  <c r="AA250" i="7"/>
  <c r="AE250" i="7"/>
  <c r="AC250" i="7"/>
  <c r="AE282" i="7"/>
  <c r="AF282" i="7"/>
  <c r="AC282" i="7"/>
  <c r="AB282" i="7"/>
  <c r="AD282" i="7"/>
  <c r="AA282" i="7"/>
  <c r="AD312" i="7"/>
  <c r="AA312" i="7"/>
  <c r="AC312" i="7"/>
  <c r="AE312" i="7"/>
  <c r="AB344" i="7"/>
  <c r="AD344" i="7"/>
  <c r="AF344" i="7"/>
  <c r="AA344" i="7"/>
  <c r="AE344" i="7"/>
  <c r="AC344" i="7"/>
  <c r="AA322" i="7"/>
  <c r="AC322" i="7"/>
  <c r="AF322" i="7"/>
  <c r="AE322" i="7"/>
  <c r="AB322" i="7"/>
  <c r="AD322" i="7"/>
  <c r="AA216" i="7"/>
  <c r="AB216" i="7"/>
  <c r="AE216" i="7"/>
  <c r="AC216" i="7"/>
  <c r="AD216" i="7"/>
  <c r="AF216" i="7"/>
  <c r="AA154" i="7"/>
  <c r="AB154" i="7"/>
  <c r="AF154" i="7"/>
  <c r="AE154" i="7"/>
  <c r="AC154" i="7"/>
  <c r="AD154" i="7"/>
  <c r="AA92" i="7"/>
  <c r="AE92" i="7"/>
  <c r="AC92" i="7"/>
  <c r="AD92" i="7"/>
  <c r="AF92" i="7"/>
  <c r="AB92" i="7"/>
  <c r="AA28" i="7"/>
  <c r="AE28" i="7"/>
  <c r="AC28" i="7"/>
  <c r="AD28" i="7"/>
  <c r="AB28" i="7"/>
  <c r="AF28" i="7"/>
  <c r="AF333" i="7"/>
  <c r="AD333" i="7"/>
  <c r="AA333" i="7"/>
  <c r="AC333" i="7"/>
  <c r="AE283" i="7"/>
  <c r="AC283" i="7"/>
  <c r="AD235" i="7"/>
  <c r="AB235" i="7"/>
  <c r="AE235" i="7"/>
  <c r="AA235" i="7"/>
  <c r="AF235" i="7"/>
  <c r="AC235" i="7"/>
  <c r="AE195" i="7"/>
  <c r="AF195" i="7"/>
  <c r="AC195" i="7"/>
  <c r="AB195" i="7"/>
  <c r="AD195" i="7"/>
  <c r="AA195" i="7"/>
  <c r="AA153" i="7"/>
  <c r="AB153" i="7"/>
  <c r="AF153" i="7"/>
  <c r="AD153" i="7"/>
  <c r="AE153" i="7"/>
  <c r="AC153" i="7"/>
  <c r="AC113" i="7"/>
  <c r="AD113" i="7"/>
  <c r="AA113" i="7"/>
  <c r="AE113" i="7"/>
  <c r="AF113" i="7"/>
  <c r="AB113" i="7"/>
  <c r="AA71" i="7"/>
  <c r="AD71" i="7"/>
  <c r="AE71" i="7"/>
  <c r="AC71" i="7"/>
  <c r="AF71" i="7"/>
  <c r="AB71" i="7"/>
  <c r="AA39" i="7"/>
  <c r="AD39" i="7"/>
  <c r="AE39" i="7"/>
  <c r="AB39" i="7"/>
  <c r="AC39" i="7"/>
  <c r="AF39" i="7"/>
  <c r="C330" i="7"/>
  <c r="E330" i="7"/>
  <c r="D330" i="7"/>
  <c r="V361" i="7"/>
  <c r="T361" i="7"/>
  <c r="W361" i="7"/>
  <c r="S361" i="7"/>
  <c r="X361" i="7"/>
  <c r="U361" i="7"/>
  <c r="U317" i="7"/>
  <c r="V317" i="7"/>
  <c r="S317" i="7"/>
  <c r="T317" i="7"/>
  <c r="X317" i="7"/>
  <c r="X324" i="7"/>
  <c r="S324" i="7"/>
  <c r="T324" i="7"/>
  <c r="V324" i="7"/>
  <c r="U255" i="7"/>
  <c r="S255" i="7"/>
  <c r="W262" i="7"/>
  <c r="T262" i="7"/>
  <c r="S262" i="7"/>
  <c r="U262" i="7"/>
  <c r="V262" i="7"/>
  <c r="X262" i="7"/>
  <c r="X253" i="7"/>
  <c r="T253" i="7"/>
  <c r="V253" i="7"/>
  <c r="W253" i="7"/>
  <c r="S253" i="7"/>
  <c r="T260" i="7"/>
  <c r="U260" i="7"/>
  <c r="V260" i="7"/>
  <c r="X260" i="7"/>
  <c r="S260" i="7"/>
  <c r="U309" i="7"/>
  <c r="T309" i="7"/>
  <c r="S309" i="7"/>
  <c r="V309" i="7"/>
  <c r="W223" i="7"/>
  <c r="S223" i="7"/>
  <c r="U223" i="7"/>
  <c r="T223" i="7"/>
  <c r="T316" i="7"/>
  <c r="U316" i="7"/>
  <c r="W316" i="7"/>
  <c r="V316" i="7"/>
  <c r="X230" i="7"/>
  <c r="W230" i="7"/>
  <c r="S230" i="7"/>
  <c r="T230" i="7"/>
  <c r="V230" i="7"/>
  <c r="U230" i="7"/>
  <c r="V305" i="7"/>
  <c r="W305" i="7"/>
  <c r="S305" i="7"/>
  <c r="X305" i="7"/>
  <c r="T305" i="7"/>
  <c r="U305" i="7"/>
  <c r="X221" i="7"/>
  <c r="U221" i="7"/>
  <c r="V221" i="7"/>
  <c r="W221" i="7"/>
  <c r="U314" i="7"/>
  <c r="V314" i="7"/>
  <c r="T314" i="7"/>
  <c r="S314" i="7"/>
  <c r="X314" i="7"/>
  <c r="S228" i="7"/>
  <c r="X228" i="7"/>
  <c r="T228" i="7"/>
  <c r="V228" i="7"/>
  <c r="W228" i="7"/>
  <c r="U228" i="7"/>
  <c r="V335" i="7"/>
  <c r="W335" i="7"/>
  <c r="U335" i="7"/>
  <c r="S335" i="7"/>
  <c r="X335" i="7"/>
  <c r="T335" i="7"/>
  <c r="U293" i="7"/>
  <c r="S293" i="7"/>
  <c r="X293" i="7"/>
  <c r="V293" i="7"/>
  <c r="W293" i="7"/>
  <c r="T293" i="7"/>
  <c r="T249" i="7"/>
  <c r="V249" i="7"/>
  <c r="S249" i="7"/>
  <c r="X249" i="7"/>
  <c r="W249" i="7"/>
  <c r="U249" i="7"/>
  <c r="W207" i="7"/>
  <c r="T207" i="7"/>
  <c r="X207" i="7"/>
  <c r="S207" i="7"/>
  <c r="V207" i="7"/>
  <c r="V342" i="7"/>
  <c r="W342" i="7"/>
  <c r="S342" i="7"/>
  <c r="U342" i="7"/>
  <c r="T342" i="7"/>
  <c r="X342" i="7"/>
  <c r="T300" i="7"/>
  <c r="X300" i="7"/>
  <c r="V300" i="7"/>
  <c r="W300" i="7"/>
  <c r="V258" i="7"/>
  <c r="X258" i="7"/>
  <c r="S258" i="7"/>
  <c r="T258" i="7"/>
  <c r="U258" i="7"/>
  <c r="V214" i="7"/>
  <c r="W214" i="7"/>
  <c r="S214" i="7"/>
  <c r="T214" i="7"/>
  <c r="U214" i="7"/>
  <c r="X214" i="7"/>
  <c r="S343" i="7"/>
  <c r="T343" i="7"/>
  <c r="U343" i="7"/>
  <c r="X343" i="7"/>
  <c r="V343" i="7"/>
  <c r="X301" i="7"/>
  <c r="V301" i="7"/>
  <c r="W301" i="7"/>
  <c r="T301" i="7"/>
  <c r="W257" i="7"/>
  <c r="U257" i="7"/>
  <c r="S257" i="7"/>
  <c r="V257" i="7"/>
  <c r="T257" i="7"/>
  <c r="X257" i="7"/>
  <c r="S215" i="7"/>
  <c r="T215" i="7"/>
  <c r="V215" i="7"/>
  <c r="X215" i="7"/>
  <c r="U215" i="7"/>
  <c r="U350" i="7"/>
  <c r="T350" i="7"/>
  <c r="V350" i="7"/>
  <c r="S350" i="7"/>
  <c r="W350" i="7"/>
  <c r="X350" i="7"/>
  <c r="S308" i="7"/>
  <c r="V308" i="7"/>
  <c r="U308" i="7"/>
  <c r="T308" i="7"/>
  <c r="X308" i="7"/>
  <c r="W308" i="7"/>
  <c r="X266" i="7"/>
  <c r="S266" i="7"/>
  <c r="V266" i="7"/>
  <c r="U266" i="7"/>
  <c r="T266" i="7"/>
  <c r="X222" i="7"/>
  <c r="T222" i="7"/>
  <c r="V222" i="7"/>
  <c r="S222" i="7"/>
  <c r="W222" i="7"/>
  <c r="U222" i="7"/>
  <c r="V355" i="7"/>
  <c r="W355" i="7"/>
  <c r="U355" i="7"/>
  <c r="T355" i="7"/>
  <c r="W323" i="7"/>
  <c r="V323" i="7"/>
  <c r="S323" i="7"/>
  <c r="U291" i="7"/>
  <c r="T291" i="7"/>
  <c r="X291" i="7"/>
  <c r="X259" i="7"/>
  <c r="T259" i="7"/>
  <c r="U259" i="7"/>
  <c r="W259" i="7"/>
  <c r="X227" i="7"/>
  <c r="T227" i="7"/>
  <c r="S227" i="7"/>
  <c r="V227" i="7"/>
  <c r="X352" i="7"/>
  <c r="V352" i="7"/>
  <c r="S352" i="7"/>
  <c r="W320" i="7"/>
  <c r="X320" i="7"/>
  <c r="T320" i="7"/>
  <c r="X288" i="7"/>
  <c r="W288" i="7"/>
  <c r="V256" i="7"/>
  <c r="X256" i="7"/>
  <c r="E336" i="7"/>
  <c r="W255" i="7"/>
  <c r="W343" i="7"/>
  <c r="W215" i="7"/>
  <c r="V238" i="10"/>
  <c r="U238" i="10"/>
  <c r="S238" i="10"/>
  <c r="T238" i="10"/>
  <c r="U207" i="7"/>
  <c r="X316" i="7"/>
  <c r="S316" i="7"/>
  <c r="L356" i="10"/>
  <c r="M356" i="10"/>
  <c r="J356" i="10"/>
  <c r="M316" i="10"/>
  <c r="N316" i="10"/>
  <c r="J316" i="10"/>
  <c r="K316" i="10"/>
  <c r="B322" i="10"/>
  <c r="F322" i="10"/>
  <c r="C322" i="10"/>
  <c r="D322" i="10"/>
  <c r="E322" i="10"/>
  <c r="G322" i="10"/>
  <c r="C323" i="10"/>
  <c r="E323" i="10"/>
  <c r="G323" i="10"/>
  <c r="B323" i="10"/>
  <c r="F323" i="10"/>
  <c r="D323" i="10"/>
  <c r="G321" i="10"/>
  <c r="B321" i="10"/>
  <c r="C321" i="10"/>
  <c r="E321" i="10"/>
  <c r="G351" i="10"/>
  <c r="D351" i="10"/>
  <c r="F351" i="10"/>
  <c r="B351" i="10"/>
  <c r="E351" i="10"/>
  <c r="C351" i="10"/>
  <c r="G336" i="10"/>
  <c r="B336" i="10"/>
  <c r="F336" i="10"/>
  <c r="D336" i="10"/>
  <c r="C336" i="10"/>
  <c r="G327" i="10"/>
  <c r="D327" i="10"/>
  <c r="E327" i="10"/>
  <c r="C327" i="10"/>
  <c r="F327" i="10"/>
  <c r="B327" i="10"/>
  <c r="C345" i="10"/>
  <c r="B345" i="10"/>
  <c r="F345" i="10"/>
  <c r="E345" i="10"/>
  <c r="B330" i="10"/>
  <c r="E330" i="10"/>
  <c r="F330" i="10"/>
  <c r="C330" i="10"/>
  <c r="D330" i="10"/>
  <c r="G330" i="10"/>
  <c r="F350" i="10"/>
  <c r="E350" i="10"/>
  <c r="B350" i="10"/>
  <c r="G350" i="10"/>
  <c r="C350" i="10"/>
  <c r="D350" i="10"/>
  <c r="B324" i="10"/>
  <c r="F324" i="10"/>
  <c r="E324" i="10"/>
  <c r="C333" i="10"/>
  <c r="G333" i="10"/>
  <c r="D333" i="10"/>
  <c r="B364" i="10"/>
  <c r="F364" i="10"/>
  <c r="E364" i="10"/>
  <c r="AI41" i="7"/>
  <c r="AK41" i="7"/>
  <c r="AL41" i="7"/>
  <c r="AM41" i="7"/>
  <c r="AJ41" i="7"/>
  <c r="AN41" i="7"/>
  <c r="AJ351" i="7"/>
  <c r="AL351" i="7"/>
  <c r="AK351" i="7"/>
  <c r="AI351" i="7"/>
  <c r="AN351" i="7"/>
  <c r="AM351" i="7"/>
  <c r="AK86" i="7"/>
  <c r="AN86" i="7"/>
  <c r="AL86" i="7"/>
  <c r="AJ86" i="7"/>
  <c r="AI86" i="7"/>
  <c r="AM86" i="7"/>
  <c r="AK214" i="7"/>
  <c r="AM214" i="7"/>
  <c r="AN214" i="7"/>
  <c r="AI214" i="7"/>
  <c r="AJ214" i="7"/>
  <c r="AL214" i="7"/>
  <c r="AL157" i="7"/>
  <c r="AK157" i="7"/>
  <c r="AJ157" i="7"/>
  <c r="AI157" i="7"/>
  <c r="AN157" i="7"/>
  <c r="AM157" i="7"/>
  <c r="AK234" i="7"/>
  <c r="AM234" i="7"/>
  <c r="AI234" i="7"/>
  <c r="AN234" i="7"/>
  <c r="AJ234" i="7"/>
  <c r="AL234" i="7"/>
  <c r="AK64" i="7"/>
  <c r="AI64" i="7"/>
  <c r="AM64" i="7"/>
  <c r="AJ64" i="7"/>
  <c r="AN64" i="7"/>
  <c r="AL64" i="7"/>
  <c r="AJ191" i="7"/>
  <c r="AL191" i="7"/>
  <c r="AK191" i="7"/>
  <c r="AN191" i="7"/>
  <c r="AI191" i="7"/>
  <c r="AM191" i="7"/>
  <c r="AJ306" i="7"/>
  <c r="AL306" i="7"/>
  <c r="AI306" i="7"/>
  <c r="AK306" i="7"/>
  <c r="AM306" i="7"/>
  <c r="AN306" i="7"/>
  <c r="AK136" i="7"/>
  <c r="AN136" i="7"/>
  <c r="AM136" i="7"/>
  <c r="AL136" i="7"/>
  <c r="AI136" i="7"/>
  <c r="AJ136" i="7"/>
  <c r="AJ297" i="7"/>
  <c r="AN297" i="7"/>
  <c r="AL297" i="7"/>
  <c r="AK297" i="7"/>
  <c r="AM297" i="7"/>
  <c r="AI297" i="7"/>
  <c r="AL360" i="7"/>
  <c r="AJ360" i="7"/>
  <c r="AM360" i="7"/>
  <c r="AN360" i="7"/>
  <c r="AI360" i="7"/>
  <c r="AK360" i="7"/>
  <c r="AJ274" i="7"/>
  <c r="AL274" i="7"/>
  <c r="AN274" i="7"/>
  <c r="AK274" i="7"/>
  <c r="AM274" i="7"/>
  <c r="AI274" i="7"/>
  <c r="AK190" i="7"/>
  <c r="AJ190" i="7"/>
  <c r="AI190" i="7"/>
  <c r="AL190" i="7"/>
  <c r="AN190" i="7"/>
  <c r="AM190" i="7"/>
  <c r="AK104" i="7"/>
  <c r="AI104" i="7"/>
  <c r="AM104" i="7"/>
  <c r="AN104" i="7"/>
  <c r="AL104" i="7"/>
  <c r="AJ104" i="7"/>
  <c r="AI18" i="7"/>
  <c r="AM18" i="7"/>
  <c r="AJ18" i="7"/>
  <c r="AL18" i="7"/>
  <c r="AN18" i="7"/>
  <c r="AK18" i="7"/>
  <c r="AL249" i="7"/>
  <c r="AI249" i="7"/>
  <c r="AJ249" i="7"/>
  <c r="AK249" i="7"/>
  <c r="AM249" i="7"/>
  <c r="AN249" i="7"/>
  <c r="AI105" i="7"/>
  <c r="AM105" i="7"/>
  <c r="AL105" i="7"/>
  <c r="AK105" i="7"/>
  <c r="AJ105" i="7"/>
  <c r="AN105" i="7"/>
  <c r="AJ330" i="7"/>
  <c r="AL330" i="7"/>
  <c r="AM330" i="7"/>
  <c r="AI330" i="7"/>
  <c r="AN330" i="7"/>
  <c r="AK330" i="7"/>
  <c r="AK246" i="7"/>
  <c r="AM246" i="7"/>
  <c r="AL246" i="7"/>
  <c r="AN246" i="7"/>
  <c r="AI246" i="7"/>
  <c r="AJ246" i="7"/>
  <c r="AK160" i="7"/>
  <c r="AM160" i="7"/>
  <c r="AI160" i="7"/>
  <c r="AL160" i="7"/>
  <c r="AJ160" i="7"/>
  <c r="AN160" i="7"/>
  <c r="AK74" i="7"/>
  <c r="AM74" i="7"/>
  <c r="AJ74" i="7"/>
  <c r="AI74" i="7"/>
  <c r="AL74" i="7"/>
  <c r="AN74" i="7"/>
  <c r="AL335" i="7"/>
  <c r="AK335" i="7"/>
  <c r="AI335" i="7"/>
  <c r="AJ335" i="7"/>
  <c r="AM335" i="7"/>
  <c r="AN335" i="7"/>
  <c r="AJ207" i="7"/>
  <c r="AK207" i="7"/>
  <c r="AN207" i="7"/>
  <c r="AI207" i="7"/>
  <c r="AM207" i="7"/>
  <c r="AL207" i="7"/>
  <c r="AK49" i="7"/>
  <c r="AM49" i="7"/>
  <c r="AN49" i="7"/>
  <c r="AI49" i="7"/>
  <c r="AL49" i="7"/>
  <c r="AJ49" i="7"/>
  <c r="AL326" i="7"/>
  <c r="AJ326" i="7"/>
  <c r="AM326" i="7"/>
  <c r="AI326" i="7"/>
  <c r="AN326" i="7"/>
  <c r="AK326" i="7"/>
  <c r="AJ282" i="7"/>
  <c r="AN282" i="7"/>
  <c r="AM282" i="7"/>
  <c r="AK282" i="7"/>
  <c r="AI282" i="7"/>
  <c r="AL282" i="7"/>
  <c r="AI240" i="7"/>
  <c r="AL240" i="7"/>
  <c r="AK240" i="7"/>
  <c r="AJ240" i="7"/>
  <c r="AN240" i="7"/>
  <c r="AM240" i="7"/>
  <c r="AL198" i="7"/>
  <c r="AK198" i="7"/>
  <c r="AM198" i="7"/>
  <c r="AN198" i="7"/>
  <c r="AJ198" i="7"/>
  <c r="AI198" i="7"/>
  <c r="AI154" i="7"/>
  <c r="AK154" i="7"/>
  <c r="AN154" i="7"/>
  <c r="AM154" i="7"/>
  <c r="AJ154" i="7"/>
  <c r="AL154" i="7"/>
  <c r="AK112" i="7"/>
  <c r="AI112" i="7"/>
  <c r="AM112" i="7"/>
  <c r="AJ112" i="7"/>
  <c r="AN112" i="7"/>
  <c r="AL112" i="7"/>
  <c r="AK70" i="7"/>
  <c r="AN70" i="7"/>
  <c r="AL70" i="7"/>
  <c r="AJ70" i="7"/>
  <c r="AI70" i="7"/>
  <c r="AM70" i="7"/>
  <c r="AK26" i="7"/>
  <c r="AI26" i="7"/>
  <c r="AM26" i="7"/>
  <c r="AJ26" i="7"/>
  <c r="AL26" i="7"/>
  <c r="AN26" i="7"/>
  <c r="AJ327" i="7"/>
  <c r="AL327" i="7"/>
  <c r="AK327" i="7"/>
  <c r="AN327" i="7"/>
  <c r="AI327" i="7"/>
  <c r="AM327" i="7"/>
  <c r="AK263" i="7"/>
  <c r="AL263" i="7"/>
  <c r="AJ263" i="7"/>
  <c r="AN263" i="7"/>
  <c r="AI263" i="7"/>
  <c r="AM263" i="7"/>
  <c r="AJ199" i="7"/>
  <c r="AI199" i="7"/>
  <c r="AM199" i="7"/>
  <c r="AN199" i="7"/>
  <c r="AL199" i="7"/>
  <c r="AK199" i="7"/>
  <c r="AK125" i="7"/>
  <c r="AI125" i="7"/>
  <c r="AL125" i="7"/>
  <c r="AJ125" i="7"/>
  <c r="AM125" i="7"/>
  <c r="AN125" i="7"/>
  <c r="AK39" i="7"/>
  <c r="AI39" i="7"/>
  <c r="AM39" i="7"/>
  <c r="AJ39" i="7"/>
  <c r="AN39" i="7"/>
  <c r="AL39" i="7"/>
  <c r="AJ344" i="7"/>
  <c r="AM344" i="7"/>
  <c r="AK344" i="7"/>
  <c r="AN344" i="7"/>
  <c r="AL344" i="7"/>
  <c r="AI344" i="7"/>
  <c r="AL302" i="7"/>
  <c r="AM302" i="7"/>
  <c r="AI302" i="7"/>
  <c r="AN302" i="7"/>
  <c r="AJ302" i="7"/>
  <c r="AK302" i="7"/>
  <c r="AJ258" i="7"/>
  <c r="AL258" i="7"/>
  <c r="AK258" i="7"/>
  <c r="AM258" i="7"/>
  <c r="AN258" i="7"/>
  <c r="AI258" i="7"/>
  <c r="AK216" i="7"/>
  <c r="AM216" i="7"/>
  <c r="AI216" i="7"/>
  <c r="AL216" i="7"/>
  <c r="AJ216" i="7"/>
  <c r="AN216" i="7"/>
  <c r="AM174" i="7"/>
  <c r="AI174" i="7"/>
  <c r="AL174" i="7"/>
  <c r="AK174" i="7"/>
  <c r="AN174" i="7"/>
  <c r="AJ174" i="7"/>
  <c r="AK130" i="7"/>
  <c r="AI130" i="7"/>
  <c r="AM130" i="7"/>
  <c r="AJ130" i="7"/>
  <c r="AL130" i="7"/>
  <c r="AN130" i="7"/>
  <c r="AK88" i="7"/>
  <c r="AI88" i="7"/>
  <c r="AM88" i="7"/>
  <c r="AJ88" i="7"/>
  <c r="AN88" i="7"/>
  <c r="AL88" i="7"/>
  <c r="AK46" i="7"/>
  <c r="AI46" i="7"/>
  <c r="AM46" i="7"/>
  <c r="AN46" i="7"/>
  <c r="AJ46" i="7"/>
  <c r="AL46" i="7"/>
  <c r="AJ353" i="7"/>
  <c r="AK353" i="7"/>
  <c r="AL353" i="7"/>
  <c r="AI353" i="7"/>
  <c r="AM353" i="7"/>
  <c r="AN353" i="7"/>
  <c r="AL289" i="7"/>
  <c r="AJ289" i="7"/>
  <c r="AI289" i="7"/>
  <c r="AM289" i="7"/>
  <c r="AN289" i="7"/>
  <c r="AK289" i="7"/>
  <c r="AL225" i="7"/>
  <c r="AI225" i="7"/>
  <c r="AM225" i="7"/>
  <c r="AK225" i="7"/>
  <c r="AN225" i="7"/>
  <c r="AJ225" i="7"/>
  <c r="AJ159" i="7"/>
  <c r="AK159" i="7"/>
  <c r="AM159" i="7"/>
  <c r="AN159" i="7"/>
  <c r="AL159" i="7"/>
  <c r="AI159" i="7"/>
  <c r="AL73" i="7"/>
  <c r="AN73" i="7"/>
  <c r="AM73" i="7"/>
  <c r="AJ73" i="7"/>
  <c r="AK73" i="7"/>
  <c r="AI73" i="7"/>
  <c r="AJ341" i="7"/>
  <c r="AK341" i="7"/>
  <c r="AN341" i="7"/>
  <c r="AM341" i="7"/>
  <c r="AI341" i="7"/>
  <c r="AL341" i="7"/>
  <c r="AL309" i="7"/>
  <c r="AJ309" i="7"/>
  <c r="AN309" i="7"/>
  <c r="AI309" i="7"/>
  <c r="AM309" i="7"/>
  <c r="AK309" i="7"/>
  <c r="AJ277" i="7"/>
  <c r="AI277" i="7"/>
  <c r="AK277" i="7"/>
  <c r="AM277" i="7"/>
  <c r="AL277" i="7"/>
  <c r="AN277" i="7"/>
  <c r="AL245" i="7"/>
  <c r="AI245" i="7"/>
  <c r="AM245" i="7"/>
  <c r="AN245" i="7"/>
  <c r="AJ245" i="7"/>
  <c r="AK245" i="7"/>
  <c r="AI213" i="7"/>
  <c r="AL213" i="7"/>
  <c r="AJ213" i="7"/>
  <c r="AK213" i="7"/>
  <c r="AM213" i="7"/>
  <c r="AN213" i="7"/>
  <c r="AL181" i="7"/>
  <c r="AM181" i="7"/>
  <c r="AI181" i="7"/>
  <c r="AN181" i="7"/>
  <c r="AJ181" i="7"/>
  <c r="AK181" i="7"/>
  <c r="AJ143" i="7"/>
  <c r="AL143" i="7"/>
  <c r="AI143" i="7"/>
  <c r="AN143" i="7"/>
  <c r="AM143" i="7"/>
  <c r="AK143" i="7"/>
  <c r="AK101" i="7"/>
  <c r="AM101" i="7"/>
  <c r="AL101" i="7"/>
  <c r="AJ101" i="7"/>
  <c r="AN101" i="7"/>
  <c r="AI101" i="7"/>
  <c r="AI57" i="7"/>
  <c r="AL57" i="7"/>
  <c r="AM57" i="7"/>
  <c r="AN57" i="7"/>
  <c r="AJ57" i="7"/>
  <c r="AK57" i="7"/>
  <c r="AJ364" i="7"/>
  <c r="AK364" i="7"/>
  <c r="AI364" i="7"/>
  <c r="AM364" i="7"/>
  <c r="AL364" i="7"/>
  <c r="AN364" i="7"/>
  <c r="AL332" i="7"/>
  <c r="AJ332" i="7"/>
  <c r="AK332" i="7"/>
  <c r="AI332" i="7"/>
  <c r="AN332" i="7"/>
  <c r="AM332" i="7"/>
  <c r="AL300" i="7"/>
  <c r="AJ300" i="7"/>
  <c r="AM300" i="7"/>
  <c r="AI300" i="7"/>
  <c r="AN300" i="7"/>
  <c r="AK300" i="7"/>
  <c r="AL268" i="7"/>
  <c r="AI268" i="7"/>
  <c r="AN268" i="7"/>
  <c r="AK268" i="7"/>
  <c r="AM268" i="7"/>
  <c r="AJ268" i="7"/>
  <c r="AM236" i="7"/>
  <c r="AI236" i="7"/>
  <c r="AN236" i="7"/>
  <c r="AJ236" i="7"/>
  <c r="AK236" i="7"/>
  <c r="AL236" i="7"/>
  <c r="AM204" i="7"/>
  <c r="AI204" i="7"/>
  <c r="AN204" i="7"/>
  <c r="AJ204" i="7"/>
  <c r="AL204" i="7"/>
  <c r="AK204" i="7"/>
  <c r="AK172" i="7"/>
  <c r="AN172" i="7"/>
  <c r="AJ172" i="7"/>
  <c r="AI172" i="7"/>
  <c r="AM172" i="7"/>
  <c r="AL172" i="7"/>
  <c r="AK140" i="7"/>
  <c r="AM140" i="7"/>
  <c r="AI140" i="7"/>
  <c r="AJ140" i="7"/>
  <c r="AN140" i="7"/>
  <c r="AL140" i="7"/>
  <c r="AI108" i="7"/>
  <c r="AM108" i="7"/>
  <c r="AN108" i="7"/>
  <c r="AL108" i="7"/>
  <c r="AJ108" i="7"/>
  <c r="AK108" i="7"/>
  <c r="AI76" i="7"/>
  <c r="AN76" i="7"/>
  <c r="AK76" i="7"/>
  <c r="AM76" i="7"/>
  <c r="AJ76" i="7"/>
  <c r="AL76" i="7"/>
  <c r="AI44" i="7"/>
  <c r="AN44" i="7"/>
  <c r="AK44" i="7"/>
  <c r="AM44" i="7"/>
  <c r="AJ44" i="7"/>
  <c r="AL44" i="7"/>
  <c r="AJ363" i="7"/>
  <c r="AL363" i="7"/>
  <c r="AK363" i="7"/>
  <c r="AM363" i="7"/>
  <c r="AI363" i="7"/>
  <c r="AN363" i="7"/>
  <c r="AJ331" i="7"/>
  <c r="AL331" i="7"/>
  <c r="AK331" i="7"/>
  <c r="AM331" i="7"/>
  <c r="AN331" i="7"/>
  <c r="AI331" i="7"/>
  <c r="AI299" i="7"/>
  <c r="AK299" i="7"/>
  <c r="AN299" i="7"/>
  <c r="AJ299" i="7"/>
  <c r="AL299" i="7"/>
  <c r="AM299" i="7"/>
  <c r="AK267" i="7"/>
  <c r="AM267" i="7"/>
  <c r="AI267" i="7"/>
  <c r="AJ267" i="7"/>
  <c r="AL267" i="7"/>
  <c r="AN267" i="7"/>
  <c r="AJ235" i="7"/>
  <c r="AL235" i="7"/>
  <c r="AI235" i="7"/>
  <c r="AK235" i="7"/>
  <c r="AN235" i="7"/>
  <c r="AM235" i="7"/>
  <c r="AL203" i="7"/>
  <c r="AJ203" i="7"/>
  <c r="AM203" i="7"/>
  <c r="AN203" i="7"/>
  <c r="AK203" i="7"/>
  <c r="AI203" i="7"/>
  <c r="AL171" i="7"/>
  <c r="AJ171" i="7"/>
  <c r="AI171" i="7"/>
  <c r="AN171" i="7"/>
  <c r="AM171" i="7"/>
  <c r="AK171" i="7"/>
  <c r="AK129" i="7"/>
  <c r="AM129" i="7"/>
  <c r="AJ129" i="7"/>
  <c r="AN129" i="7"/>
  <c r="AI129" i="7"/>
  <c r="AL129" i="7"/>
  <c r="AK87" i="7"/>
  <c r="AI87" i="7"/>
  <c r="AM87" i="7"/>
  <c r="AJ87" i="7"/>
  <c r="AN87" i="7"/>
  <c r="AL87" i="7"/>
  <c r="AK45" i="7"/>
  <c r="AI45" i="7"/>
  <c r="AL45" i="7"/>
  <c r="AM45" i="7"/>
  <c r="AN45" i="7"/>
  <c r="AJ45" i="7"/>
  <c r="AJ155" i="7"/>
  <c r="AL155" i="7"/>
  <c r="AM155" i="7"/>
  <c r="AI155" i="7"/>
  <c r="AN155" i="7"/>
  <c r="AK155" i="7"/>
  <c r="AK123" i="7"/>
  <c r="AL123" i="7"/>
  <c r="AI123" i="7"/>
  <c r="AN123" i="7"/>
  <c r="AJ123" i="7"/>
  <c r="AM123" i="7"/>
  <c r="AK91" i="7"/>
  <c r="AL91" i="7"/>
  <c r="AJ91" i="7"/>
  <c r="AN91" i="7"/>
  <c r="AM91" i="7"/>
  <c r="AI91" i="7"/>
  <c r="AK59" i="7"/>
  <c r="AL59" i="7"/>
  <c r="AJ59" i="7"/>
  <c r="AI59" i="7"/>
  <c r="AM59" i="7"/>
  <c r="AN59" i="7"/>
  <c r="AK27" i="7"/>
  <c r="AL27" i="7"/>
  <c r="AI27" i="7"/>
  <c r="AJ27" i="7"/>
  <c r="AN27" i="7"/>
  <c r="AM27" i="7"/>
  <c r="V224" i="7"/>
  <c r="U256" i="7"/>
  <c r="V288" i="7"/>
  <c r="S259" i="7"/>
  <c r="W291" i="7"/>
  <c r="W266" i="7"/>
  <c r="W317" i="7"/>
  <c r="W324" i="7"/>
  <c r="G336" i="7"/>
  <c r="F350" i="7"/>
  <c r="O316" i="10"/>
  <c r="U224" i="7"/>
  <c r="X224" i="7"/>
  <c r="T256" i="7"/>
  <c r="T288" i="7"/>
  <c r="S320" i="7"/>
  <c r="T352" i="7"/>
  <c r="V259" i="7"/>
  <c r="V291" i="7"/>
  <c r="T323" i="7"/>
  <c r="W258" i="7"/>
  <c r="D321" i="10"/>
  <c r="U324" i="7"/>
  <c r="X223" i="7"/>
  <c r="X255" i="7"/>
  <c r="D345" i="10"/>
  <c r="N324" i="10"/>
  <c r="L324" i="10"/>
  <c r="O324" i="10"/>
  <c r="M324" i="10"/>
  <c r="C350" i="7"/>
  <c r="U320" i="7"/>
  <c r="U323" i="7"/>
  <c r="X355" i="7"/>
  <c r="H335" i="7"/>
  <c r="F357" i="7"/>
  <c r="C357" i="7"/>
  <c r="E350" i="7"/>
  <c r="D350" i="7"/>
  <c r="L316" i="10"/>
  <c r="S224" i="7"/>
  <c r="S256" i="7"/>
  <c r="U288" i="7"/>
  <c r="V320" i="7"/>
  <c r="W352" i="7"/>
  <c r="W227" i="7"/>
  <c r="M364" i="7"/>
  <c r="N364" i="7"/>
  <c r="S301" i="7"/>
  <c r="X309" i="7"/>
  <c r="W314" i="7"/>
  <c r="G345" i="10"/>
  <c r="S300" i="7"/>
  <c r="V265" i="10"/>
  <c r="U265" i="10"/>
  <c r="U301" i="7"/>
  <c r="AD138" i="10"/>
  <c r="AB138" i="10"/>
  <c r="Z138" i="10"/>
  <c r="AA138" i="10"/>
  <c r="AE138" i="10"/>
  <c r="AC138" i="10"/>
  <c r="B362" i="10"/>
  <c r="F362" i="10"/>
  <c r="C362" i="10"/>
  <c r="D362" i="10"/>
  <c r="E362" i="10"/>
  <c r="G362" i="10"/>
  <c r="F334" i="10"/>
  <c r="E334" i="10"/>
  <c r="G334" i="10"/>
  <c r="B334" i="10"/>
  <c r="C334" i="10"/>
  <c r="D334" i="10"/>
  <c r="G335" i="10"/>
  <c r="D335" i="10"/>
  <c r="B335" i="10"/>
  <c r="E335" i="10"/>
  <c r="C335" i="10"/>
  <c r="F335" i="10"/>
  <c r="G317" i="10"/>
  <c r="D317" i="10"/>
  <c r="E317" i="10"/>
  <c r="C317" i="10"/>
  <c r="B317" i="10"/>
  <c r="F317" i="10"/>
  <c r="C337" i="10"/>
  <c r="G337" i="10"/>
  <c r="C355" i="10"/>
  <c r="F355" i="10"/>
  <c r="B355" i="10"/>
  <c r="E355" i="10"/>
  <c r="D355" i="10"/>
  <c r="G355" i="10"/>
  <c r="G319" i="10"/>
  <c r="D319" i="10"/>
  <c r="C319" i="10"/>
  <c r="F319" i="10"/>
  <c r="B319" i="10"/>
  <c r="E319" i="10"/>
  <c r="B316" i="10"/>
  <c r="F316" i="10"/>
  <c r="B332" i="10"/>
  <c r="F332" i="10"/>
  <c r="E341" i="10"/>
  <c r="G341" i="10"/>
  <c r="C349" i="10"/>
  <c r="G349" i="10"/>
  <c r="AK30" i="7"/>
  <c r="AN30" i="7"/>
  <c r="AM30" i="7"/>
  <c r="AJ30" i="7"/>
  <c r="AL30" i="7"/>
  <c r="AI30" i="7"/>
  <c r="AJ342" i="7"/>
  <c r="AL342" i="7"/>
  <c r="AM342" i="7"/>
  <c r="AK342" i="7"/>
  <c r="AN342" i="7"/>
  <c r="AI342" i="7"/>
  <c r="AI201" i="7"/>
  <c r="AJ201" i="7"/>
  <c r="AL201" i="7"/>
  <c r="AN201" i="7"/>
  <c r="AK201" i="7"/>
  <c r="AM201" i="7"/>
  <c r="AL329" i="7"/>
  <c r="AN329" i="7"/>
  <c r="AJ329" i="7"/>
  <c r="AK329" i="7"/>
  <c r="AM329" i="7"/>
  <c r="AI329" i="7"/>
  <c r="AK128" i="7"/>
  <c r="AI128" i="7"/>
  <c r="AM128" i="7"/>
  <c r="AJ128" i="7"/>
  <c r="AL128" i="7"/>
  <c r="AN128" i="7"/>
  <c r="AJ362" i="7"/>
  <c r="AL362" i="7"/>
  <c r="AM362" i="7"/>
  <c r="AN362" i="7"/>
  <c r="AK362" i="7"/>
  <c r="AI362" i="7"/>
  <c r="AL192" i="7"/>
  <c r="AK192" i="7"/>
  <c r="AI192" i="7"/>
  <c r="AM192" i="7"/>
  <c r="AN192" i="7"/>
  <c r="AJ192" i="7"/>
  <c r="AK22" i="7"/>
  <c r="AN22" i="7"/>
  <c r="AM22" i="7"/>
  <c r="AJ22" i="7"/>
  <c r="AI22" i="7"/>
  <c r="AL22" i="7"/>
  <c r="AK113" i="7"/>
  <c r="AI113" i="7"/>
  <c r="AM113" i="7"/>
  <c r="AN113" i="7"/>
  <c r="AJ113" i="7"/>
  <c r="AL113" i="7"/>
  <c r="AJ264" i="7"/>
  <c r="AM264" i="7"/>
  <c r="AI264" i="7"/>
  <c r="AK264" i="7"/>
  <c r="AL264" i="7"/>
  <c r="AN264" i="7"/>
  <c r="AK94" i="7"/>
  <c r="AN94" i="7"/>
  <c r="AI94" i="7"/>
  <c r="AJ94" i="7"/>
  <c r="AM94" i="7"/>
  <c r="AL94" i="7"/>
  <c r="AL233" i="7"/>
  <c r="AI233" i="7"/>
  <c r="AJ233" i="7"/>
  <c r="AK233" i="7"/>
  <c r="AM233" i="7"/>
  <c r="AN233" i="7"/>
  <c r="AL338" i="7"/>
  <c r="AJ338" i="7"/>
  <c r="AI338" i="7"/>
  <c r="AK338" i="7"/>
  <c r="AM338" i="7"/>
  <c r="AN338" i="7"/>
  <c r="AM254" i="7"/>
  <c r="AI254" i="7"/>
  <c r="AL254" i="7"/>
  <c r="AK254" i="7"/>
  <c r="AJ254" i="7"/>
  <c r="AN254" i="7"/>
  <c r="AL168" i="7"/>
  <c r="AI168" i="7"/>
  <c r="AK168" i="7"/>
  <c r="AM168" i="7"/>
  <c r="AJ168" i="7"/>
  <c r="AN168" i="7"/>
  <c r="AI82" i="7"/>
  <c r="AM82" i="7"/>
  <c r="AJ82" i="7"/>
  <c r="AK82" i="7"/>
  <c r="AN82" i="7"/>
  <c r="AL82" i="7"/>
  <c r="AL345" i="7"/>
  <c r="AK345" i="7"/>
  <c r="AJ345" i="7"/>
  <c r="AM345" i="7"/>
  <c r="AN345" i="7"/>
  <c r="AI345" i="7"/>
  <c r="AL217" i="7"/>
  <c r="AI217" i="7"/>
  <c r="AJ217" i="7"/>
  <c r="AM217" i="7"/>
  <c r="AN217" i="7"/>
  <c r="AK217" i="7"/>
  <c r="AK63" i="7"/>
  <c r="AM63" i="7"/>
  <c r="AL63" i="7"/>
  <c r="AJ63" i="7"/>
  <c r="AI63" i="7"/>
  <c r="AN63" i="7"/>
  <c r="AJ310" i="7"/>
  <c r="AL310" i="7"/>
  <c r="AM310" i="7"/>
  <c r="AK310" i="7"/>
  <c r="AN310" i="7"/>
  <c r="AI310" i="7"/>
  <c r="AL224" i="7"/>
  <c r="AI224" i="7"/>
  <c r="AN224" i="7"/>
  <c r="AK224" i="7"/>
  <c r="AJ224" i="7"/>
  <c r="AM224" i="7"/>
  <c r="AI138" i="7"/>
  <c r="AL138" i="7"/>
  <c r="AK138" i="7"/>
  <c r="AM138" i="7"/>
  <c r="AJ138" i="7"/>
  <c r="AN138" i="7"/>
  <c r="AK54" i="7"/>
  <c r="AI54" i="7"/>
  <c r="AN54" i="7"/>
  <c r="AL54" i="7"/>
  <c r="AM54" i="7"/>
  <c r="AJ54" i="7"/>
  <c r="AL303" i="7"/>
  <c r="AK303" i="7"/>
  <c r="AM303" i="7"/>
  <c r="AI303" i="7"/>
  <c r="AN303" i="7"/>
  <c r="AJ303" i="7"/>
  <c r="AL175" i="7"/>
  <c r="AK175" i="7"/>
  <c r="AI175" i="7"/>
  <c r="AN175" i="7"/>
  <c r="AJ175" i="7"/>
  <c r="AM175" i="7"/>
  <c r="AJ358" i="7"/>
  <c r="AL358" i="7"/>
  <c r="AI358" i="7"/>
  <c r="AM358" i="7"/>
  <c r="AK358" i="7"/>
  <c r="AN358" i="7"/>
  <c r="AL314" i="7"/>
  <c r="AK314" i="7"/>
  <c r="AN314" i="7"/>
  <c r="AI314" i="7"/>
  <c r="AJ314" i="7"/>
  <c r="AM314" i="7"/>
  <c r="AL272" i="7"/>
  <c r="AM272" i="7"/>
  <c r="AK272" i="7"/>
  <c r="AJ272" i="7"/>
  <c r="AI272" i="7"/>
  <c r="AN272" i="7"/>
  <c r="AK230" i="7"/>
  <c r="AM230" i="7"/>
  <c r="AL230" i="7"/>
  <c r="AI230" i="7"/>
  <c r="AN230" i="7"/>
  <c r="AJ230" i="7"/>
  <c r="AI186" i="7"/>
  <c r="AK186" i="7"/>
  <c r="AN186" i="7"/>
  <c r="AM186" i="7"/>
  <c r="AJ186" i="7"/>
  <c r="AL186" i="7"/>
  <c r="AK144" i="7"/>
  <c r="AM144" i="7"/>
  <c r="AL144" i="7"/>
  <c r="AI144" i="7"/>
  <c r="AN144" i="7"/>
  <c r="AJ144" i="7"/>
  <c r="AK102" i="7"/>
  <c r="AN102" i="7"/>
  <c r="AI102" i="7"/>
  <c r="AJ102" i="7"/>
  <c r="AL102" i="7"/>
  <c r="AM102" i="7"/>
  <c r="AK58" i="7"/>
  <c r="AM58" i="7"/>
  <c r="AJ58" i="7"/>
  <c r="AL58" i="7"/>
  <c r="AI58" i="7"/>
  <c r="AN58" i="7"/>
  <c r="AM16" i="7"/>
  <c r="AJ16" i="7"/>
  <c r="AK16" i="7"/>
  <c r="AL16" i="7"/>
  <c r="AI16" i="7"/>
  <c r="AN16" i="7"/>
  <c r="AJ311" i="7"/>
  <c r="AK311" i="7"/>
  <c r="AN311" i="7"/>
  <c r="AM311" i="7"/>
  <c r="AL311" i="7"/>
  <c r="AI311" i="7"/>
  <c r="AL247" i="7"/>
  <c r="AJ247" i="7"/>
  <c r="AI247" i="7"/>
  <c r="AK247" i="7"/>
  <c r="AM247" i="7"/>
  <c r="AN247" i="7"/>
  <c r="AL183" i="7"/>
  <c r="AM183" i="7"/>
  <c r="AJ183" i="7"/>
  <c r="AK183" i="7"/>
  <c r="AN183" i="7"/>
  <c r="AI183" i="7"/>
  <c r="AK103" i="7"/>
  <c r="AI103" i="7"/>
  <c r="AM103" i="7"/>
  <c r="AJ103" i="7"/>
  <c r="AN103" i="7"/>
  <c r="AL103" i="7"/>
  <c r="AK17" i="7"/>
  <c r="AI17" i="7"/>
  <c r="AM17" i="7"/>
  <c r="AJ17" i="7"/>
  <c r="AN17" i="7"/>
  <c r="AL17" i="7"/>
  <c r="AL334" i="7"/>
  <c r="AK334" i="7"/>
  <c r="AJ334" i="7"/>
  <c r="AN334" i="7"/>
  <c r="AM334" i="7"/>
  <c r="AI334" i="7"/>
  <c r="AM290" i="7"/>
  <c r="AK290" i="7"/>
  <c r="AN290" i="7"/>
  <c r="AL290" i="7"/>
  <c r="AI290" i="7"/>
  <c r="AJ290" i="7"/>
  <c r="AK248" i="7"/>
  <c r="AM248" i="7"/>
  <c r="AL248" i="7"/>
  <c r="AI248" i="7"/>
  <c r="AN248" i="7"/>
  <c r="AJ248" i="7"/>
  <c r="AM206" i="7"/>
  <c r="AI206" i="7"/>
  <c r="AL206" i="7"/>
  <c r="AN206" i="7"/>
  <c r="AK206" i="7"/>
  <c r="AJ206" i="7"/>
  <c r="AK162" i="7"/>
  <c r="AN162" i="7"/>
  <c r="AM162" i="7"/>
  <c r="AL162" i="7"/>
  <c r="AI162" i="7"/>
  <c r="AJ162" i="7"/>
  <c r="AK120" i="7"/>
  <c r="AI120" i="7"/>
  <c r="AM120" i="7"/>
  <c r="AJ120" i="7"/>
  <c r="AL120" i="7"/>
  <c r="AN120" i="7"/>
  <c r="AK78" i="7"/>
  <c r="AN78" i="7"/>
  <c r="AM78" i="7"/>
  <c r="AJ78" i="7"/>
  <c r="AI78" i="7"/>
  <c r="AL78" i="7"/>
  <c r="AK34" i="7"/>
  <c r="AI34" i="7"/>
  <c r="AM34" i="7"/>
  <c r="AJ34" i="7"/>
  <c r="AN34" i="7"/>
  <c r="AL34" i="7"/>
  <c r="AL337" i="7"/>
  <c r="AN337" i="7"/>
  <c r="AJ337" i="7"/>
  <c r="AK337" i="7"/>
  <c r="AI337" i="7"/>
  <c r="AM337" i="7"/>
  <c r="AI273" i="7"/>
  <c r="AM273" i="7"/>
  <c r="AK273" i="7"/>
  <c r="AJ273" i="7"/>
  <c r="AN273" i="7"/>
  <c r="AL273" i="7"/>
  <c r="AI209" i="7"/>
  <c r="AM209" i="7"/>
  <c r="AL209" i="7"/>
  <c r="AJ209" i="7"/>
  <c r="AN209" i="7"/>
  <c r="AK209" i="7"/>
  <c r="AM137" i="7"/>
  <c r="AI137" i="7"/>
  <c r="AN137" i="7"/>
  <c r="AL137" i="7"/>
  <c r="AJ137" i="7"/>
  <c r="AK137" i="7"/>
  <c r="AK53" i="7"/>
  <c r="AL53" i="7"/>
  <c r="AJ53" i="7"/>
  <c r="AM53" i="7"/>
  <c r="AN53" i="7"/>
  <c r="AI53" i="7"/>
  <c r="AL333" i="7"/>
  <c r="AN333" i="7"/>
  <c r="AM333" i="7"/>
  <c r="AJ333" i="7"/>
  <c r="AK333" i="7"/>
  <c r="AI333" i="7"/>
  <c r="AJ301" i="7"/>
  <c r="AN301" i="7"/>
  <c r="AM301" i="7"/>
  <c r="AL301" i="7"/>
  <c r="AK301" i="7"/>
  <c r="AI301" i="7"/>
  <c r="AM269" i="7"/>
  <c r="AJ269" i="7"/>
  <c r="AN269" i="7"/>
  <c r="AK269" i="7"/>
  <c r="AI269" i="7"/>
  <c r="AL269" i="7"/>
  <c r="AL237" i="7"/>
  <c r="AI237" i="7"/>
  <c r="AK237" i="7"/>
  <c r="AN237" i="7"/>
  <c r="AJ237" i="7"/>
  <c r="AM237" i="7"/>
  <c r="AL205" i="7"/>
  <c r="AI205" i="7"/>
  <c r="AK205" i="7"/>
  <c r="AN205" i="7"/>
  <c r="AJ205" i="7"/>
  <c r="AM205" i="7"/>
  <c r="AL173" i="7"/>
  <c r="AM173" i="7"/>
  <c r="AK173" i="7"/>
  <c r="AN173" i="7"/>
  <c r="AJ173" i="7"/>
  <c r="AI173" i="7"/>
  <c r="AK133" i="7"/>
  <c r="AL133" i="7"/>
  <c r="AI133" i="7"/>
  <c r="AN133" i="7"/>
  <c r="AM133" i="7"/>
  <c r="AJ133" i="7"/>
  <c r="AK89" i="7"/>
  <c r="AL89" i="7"/>
  <c r="AN89" i="7"/>
  <c r="AM89" i="7"/>
  <c r="AJ89" i="7"/>
  <c r="AI89" i="7"/>
  <c r="AK47" i="7"/>
  <c r="AI47" i="7"/>
  <c r="AM47" i="7"/>
  <c r="AL47" i="7"/>
  <c r="AJ47" i="7"/>
  <c r="AN47" i="7"/>
  <c r="AJ356" i="7"/>
  <c r="AI356" i="7"/>
  <c r="AM356" i="7"/>
  <c r="AN356" i="7"/>
  <c r="AL356" i="7"/>
  <c r="AK356" i="7"/>
  <c r="AL324" i="7"/>
  <c r="AJ324" i="7"/>
  <c r="AM324" i="7"/>
  <c r="AK324" i="7"/>
  <c r="AI324" i="7"/>
  <c r="AN324" i="7"/>
  <c r="AJ292" i="7"/>
  <c r="AL292" i="7"/>
  <c r="AI292" i="7"/>
  <c r="AN292" i="7"/>
  <c r="AK292" i="7"/>
  <c r="AM292" i="7"/>
  <c r="AJ260" i="7"/>
  <c r="AL260" i="7"/>
  <c r="AK260" i="7"/>
  <c r="AI260" i="7"/>
  <c r="AM260" i="7"/>
  <c r="AN260" i="7"/>
  <c r="AK228" i="7"/>
  <c r="AM228" i="7"/>
  <c r="AI228" i="7"/>
  <c r="AJ228" i="7"/>
  <c r="AN228" i="7"/>
  <c r="AL228" i="7"/>
  <c r="AL196" i="7"/>
  <c r="AK196" i="7"/>
  <c r="AM196" i="7"/>
  <c r="AJ196" i="7"/>
  <c r="AI196" i="7"/>
  <c r="AN196" i="7"/>
  <c r="AM164" i="7"/>
  <c r="AI164" i="7"/>
  <c r="AN164" i="7"/>
  <c r="AL164" i="7"/>
  <c r="AJ164" i="7"/>
  <c r="AK164" i="7"/>
  <c r="AK132" i="7"/>
  <c r="AI132" i="7"/>
  <c r="AM132" i="7"/>
  <c r="AL132" i="7"/>
  <c r="AN132" i="7"/>
  <c r="AJ132" i="7"/>
  <c r="AK100" i="7"/>
  <c r="AI100" i="7"/>
  <c r="AJ100" i="7"/>
  <c r="AM100" i="7"/>
  <c r="AL100" i="7"/>
  <c r="AN100" i="7"/>
  <c r="AK68" i="7"/>
  <c r="AI68" i="7"/>
  <c r="AN68" i="7"/>
  <c r="AL68" i="7"/>
  <c r="AJ68" i="7"/>
  <c r="AM68" i="7"/>
  <c r="AK36" i="7"/>
  <c r="AI36" i="7"/>
  <c r="AN36" i="7"/>
  <c r="AL36" i="7"/>
  <c r="AJ36" i="7"/>
  <c r="AM36" i="7"/>
  <c r="AJ355" i="7"/>
  <c r="AK355" i="7"/>
  <c r="AI355" i="7"/>
  <c r="AN355" i="7"/>
  <c r="AM355" i="7"/>
  <c r="AL355" i="7"/>
  <c r="AK323" i="7"/>
  <c r="AN323" i="7"/>
  <c r="AI323" i="7"/>
  <c r="AL323" i="7"/>
  <c r="AM323" i="7"/>
  <c r="AJ323" i="7"/>
  <c r="AK291" i="7"/>
  <c r="AM291" i="7"/>
  <c r="AL291" i="7"/>
  <c r="AJ291" i="7"/>
  <c r="AI291" i="7"/>
  <c r="AN291" i="7"/>
  <c r="AI259" i="7"/>
  <c r="AK259" i="7"/>
  <c r="AJ259" i="7"/>
  <c r="AL259" i="7"/>
  <c r="AN259" i="7"/>
  <c r="AM259" i="7"/>
  <c r="AJ227" i="7"/>
  <c r="AM227" i="7"/>
  <c r="AL227" i="7"/>
  <c r="AI227" i="7"/>
  <c r="AN227" i="7"/>
  <c r="AK227" i="7"/>
  <c r="AJ195" i="7"/>
  <c r="AL195" i="7"/>
  <c r="AM195" i="7"/>
  <c r="AI195" i="7"/>
  <c r="AK195" i="7"/>
  <c r="AN195" i="7"/>
  <c r="AI161" i="7"/>
  <c r="AK161" i="7"/>
  <c r="AL161" i="7"/>
  <c r="AM161" i="7"/>
  <c r="AJ161" i="7"/>
  <c r="AN161" i="7"/>
  <c r="AK119" i="7"/>
  <c r="AI119" i="7"/>
  <c r="AM119" i="7"/>
  <c r="AL119" i="7"/>
  <c r="AJ119" i="7"/>
  <c r="AN119" i="7"/>
  <c r="AK77" i="7"/>
  <c r="AI77" i="7"/>
  <c r="AL77" i="7"/>
  <c r="AJ77" i="7"/>
  <c r="AN77" i="7"/>
  <c r="AM77" i="7"/>
  <c r="AK33" i="7"/>
  <c r="AI33" i="7"/>
  <c r="AM33" i="7"/>
  <c r="AN33" i="7"/>
  <c r="AJ33" i="7"/>
  <c r="AL33" i="7"/>
  <c r="AJ147" i="7"/>
  <c r="AL147" i="7"/>
  <c r="AK147" i="7"/>
  <c r="AN147" i="7"/>
  <c r="AI147" i="7"/>
  <c r="AM147" i="7"/>
  <c r="AK115" i="7"/>
  <c r="AM115" i="7"/>
  <c r="AN115" i="7"/>
  <c r="AI115" i="7"/>
  <c r="AL115" i="7"/>
  <c r="AJ115" i="7"/>
  <c r="AK83" i="7"/>
  <c r="AI83" i="7"/>
  <c r="AL83" i="7"/>
  <c r="AN83" i="7"/>
  <c r="AM83" i="7"/>
  <c r="AJ83" i="7"/>
  <c r="AK51" i="7"/>
  <c r="AL51" i="7"/>
  <c r="AN51" i="7"/>
  <c r="AM51" i="7"/>
  <c r="AJ51" i="7"/>
  <c r="AI51" i="7"/>
  <c r="AK19" i="7"/>
  <c r="AI19" i="7"/>
  <c r="AL19" i="7"/>
  <c r="AJ19" i="7"/>
  <c r="AN19" i="7"/>
  <c r="AM19" i="7"/>
  <c r="X238" i="7"/>
  <c r="T238" i="7"/>
  <c r="S238" i="7"/>
  <c r="U238" i="7"/>
  <c r="V238" i="7"/>
  <c r="W238" i="7"/>
  <c r="U209" i="7"/>
  <c r="W209" i="7"/>
  <c r="S209" i="7"/>
  <c r="T209" i="7"/>
  <c r="V209" i="7"/>
  <c r="X209" i="7"/>
  <c r="T287" i="7"/>
  <c r="S287" i="7"/>
  <c r="U201" i="7"/>
  <c r="T201" i="7"/>
  <c r="V201" i="7"/>
  <c r="S201" i="7"/>
  <c r="X201" i="7"/>
  <c r="W201" i="7"/>
  <c r="U294" i="7"/>
  <c r="W294" i="7"/>
  <c r="S294" i="7"/>
  <c r="T294" i="7"/>
  <c r="X294" i="7"/>
  <c r="V294" i="7"/>
  <c r="X202" i="7"/>
  <c r="T202" i="7"/>
  <c r="U202" i="7"/>
  <c r="V202" i="7"/>
  <c r="W202" i="7"/>
  <c r="S202" i="7"/>
  <c r="T281" i="7"/>
  <c r="S281" i="7"/>
  <c r="W281" i="7"/>
  <c r="V281" i="7"/>
  <c r="X281" i="7"/>
  <c r="U281" i="7"/>
  <c r="U239" i="7"/>
  <c r="T239" i="7"/>
  <c r="T332" i="7"/>
  <c r="S332" i="7"/>
  <c r="X246" i="7"/>
  <c r="W246" i="7"/>
  <c r="T246" i="7"/>
  <c r="S246" i="7"/>
  <c r="U246" i="7"/>
  <c r="V246" i="7"/>
  <c r="V289" i="7"/>
  <c r="W289" i="7"/>
  <c r="S289" i="7"/>
  <c r="X289" i="7"/>
  <c r="U289" i="7"/>
  <c r="T289" i="7"/>
  <c r="V254" i="7"/>
  <c r="U254" i="7"/>
  <c r="S254" i="7"/>
  <c r="T254" i="7"/>
  <c r="X254" i="7"/>
  <c r="W254" i="7"/>
  <c r="S212" i="7"/>
  <c r="V212" i="7"/>
  <c r="U219" i="7"/>
  <c r="X219" i="7"/>
  <c r="G360" i="10"/>
  <c r="R5" i="5"/>
  <c r="E4" i="7" s="1"/>
  <c r="AK265" i="7"/>
  <c r="AI265" i="7"/>
  <c r="AL265" i="7"/>
  <c r="AN265" i="7"/>
  <c r="AM265" i="7"/>
  <c r="AJ265" i="7"/>
  <c r="AA205" i="10"/>
  <c r="AE205" i="10"/>
  <c r="AC205" i="10"/>
  <c r="Z205" i="10"/>
  <c r="F342" i="10"/>
  <c r="E342" i="10"/>
  <c r="G342" i="10"/>
  <c r="C342" i="10"/>
  <c r="D342" i="10"/>
  <c r="B342" i="10"/>
  <c r="B318" i="10"/>
  <c r="D318" i="10"/>
  <c r="G318" i="10"/>
  <c r="C318" i="10"/>
  <c r="F318" i="10"/>
  <c r="E318" i="10"/>
  <c r="C331" i="10"/>
  <c r="G331" i="10"/>
  <c r="B331" i="10"/>
  <c r="E331" i="10"/>
  <c r="D331" i="10"/>
  <c r="F331" i="10"/>
  <c r="B354" i="10"/>
  <c r="D354" i="10"/>
  <c r="F354" i="10"/>
  <c r="C354" i="10"/>
  <c r="G354" i="10"/>
  <c r="E354" i="10"/>
  <c r="B346" i="10"/>
  <c r="G346" i="10"/>
  <c r="E346" i="10"/>
  <c r="F346" i="10"/>
  <c r="D346" i="10"/>
  <c r="C346" i="10"/>
  <c r="C347" i="10"/>
  <c r="D347" i="10"/>
  <c r="B347" i="10"/>
  <c r="F347" i="10"/>
  <c r="G347" i="10"/>
  <c r="E347" i="10"/>
  <c r="B340" i="10"/>
  <c r="F340" i="10"/>
  <c r="B348" i="10"/>
  <c r="F348" i="10"/>
  <c r="C357" i="10"/>
  <c r="G357" i="10"/>
  <c r="AI256" i="7"/>
  <c r="AN256" i="7"/>
  <c r="AL256" i="7"/>
  <c r="AJ256" i="7"/>
  <c r="AK256" i="7"/>
  <c r="AM256" i="7"/>
  <c r="AI242" i="7"/>
  <c r="AN242" i="7"/>
  <c r="AK242" i="7"/>
  <c r="AM242" i="7"/>
  <c r="AJ242" i="7"/>
  <c r="AL242" i="7"/>
  <c r="AL328" i="7"/>
  <c r="AJ328" i="7"/>
  <c r="AM328" i="7"/>
  <c r="AI328" i="7"/>
  <c r="AN328" i="7"/>
  <c r="AK328" i="7"/>
  <c r="AK127" i="7"/>
  <c r="AN127" i="7"/>
  <c r="AL127" i="7"/>
  <c r="AI127" i="7"/>
  <c r="AM127" i="7"/>
  <c r="AJ127" i="7"/>
  <c r="AK42" i="7"/>
  <c r="AM42" i="7"/>
  <c r="AJ42" i="7"/>
  <c r="AL42" i="7"/>
  <c r="AN42" i="7"/>
  <c r="AI42" i="7"/>
  <c r="AL320" i="7"/>
  <c r="AJ320" i="7"/>
  <c r="AI320" i="7"/>
  <c r="AK320" i="7"/>
  <c r="AN320" i="7"/>
  <c r="AM320" i="7"/>
  <c r="AM150" i="7"/>
  <c r="AI150" i="7"/>
  <c r="AN150" i="7"/>
  <c r="AJ150" i="7"/>
  <c r="AL150" i="7"/>
  <c r="AK150" i="7"/>
  <c r="AL319" i="7"/>
  <c r="AK319" i="7"/>
  <c r="AI319" i="7"/>
  <c r="AJ319" i="7"/>
  <c r="AM319" i="7"/>
  <c r="AN319" i="7"/>
  <c r="AK29" i="7"/>
  <c r="AI29" i="7"/>
  <c r="AL29" i="7"/>
  <c r="AM29" i="7"/>
  <c r="AN29" i="7"/>
  <c r="AJ29" i="7"/>
  <c r="AM222" i="7"/>
  <c r="AI222" i="7"/>
  <c r="AL222" i="7"/>
  <c r="AJ222" i="7"/>
  <c r="AK222" i="7"/>
  <c r="AN222" i="7"/>
  <c r="AI50" i="7"/>
  <c r="AK50" i="7"/>
  <c r="AM50" i="7"/>
  <c r="AJ50" i="7"/>
  <c r="AN50" i="7"/>
  <c r="AL50" i="7"/>
  <c r="AM169" i="7"/>
  <c r="AK169" i="7"/>
  <c r="AI169" i="7"/>
  <c r="AJ169" i="7"/>
  <c r="AL169" i="7"/>
  <c r="AN169" i="7"/>
  <c r="AJ318" i="7"/>
  <c r="AL318" i="7"/>
  <c r="AM318" i="7"/>
  <c r="AK318" i="7"/>
  <c r="AI318" i="7"/>
  <c r="AN318" i="7"/>
  <c r="AL232" i="7"/>
  <c r="AK232" i="7"/>
  <c r="AM232" i="7"/>
  <c r="AN232" i="7"/>
  <c r="AI232" i="7"/>
  <c r="AJ232" i="7"/>
  <c r="AK146" i="7"/>
  <c r="AM146" i="7"/>
  <c r="AL146" i="7"/>
  <c r="AJ146" i="7"/>
  <c r="AI146" i="7"/>
  <c r="AN146" i="7"/>
  <c r="AK62" i="7"/>
  <c r="AI62" i="7"/>
  <c r="AN62" i="7"/>
  <c r="AM62" i="7"/>
  <c r="AJ62" i="7"/>
  <c r="AL62" i="7"/>
  <c r="AL313" i="7"/>
  <c r="AN313" i="7"/>
  <c r="AJ313" i="7"/>
  <c r="AK313" i="7"/>
  <c r="AI313" i="7"/>
  <c r="AM313" i="7"/>
  <c r="AM185" i="7"/>
  <c r="AJ185" i="7"/>
  <c r="AK185" i="7"/>
  <c r="AI185" i="7"/>
  <c r="AL185" i="7"/>
  <c r="AN185" i="7"/>
  <c r="AK21" i="7"/>
  <c r="AM21" i="7"/>
  <c r="AL21" i="7"/>
  <c r="AI21" i="7"/>
  <c r="AN21" i="7"/>
  <c r="AJ21" i="7"/>
  <c r="AJ288" i="7"/>
  <c r="AL288" i="7"/>
  <c r="AI288" i="7"/>
  <c r="AK288" i="7"/>
  <c r="AN288" i="7"/>
  <c r="AM288" i="7"/>
  <c r="AK202" i="7"/>
  <c r="AM202" i="7"/>
  <c r="AI202" i="7"/>
  <c r="AN202" i="7"/>
  <c r="AL202" i="7"/>
  <c r="AJ202" i="7"/>
  <c r="AK118" i="7"/>
  <c r="AI118" i="7"/>
  <c r="AN118" i="7"/>
  <c r="AM118" i="7"/>
  <c r="AJ118" i="7"/>
  <c r="AL118" i="7"/>
  <c r="AK32" i="7"/>
  <c r="AI32" i="7"/>
  <c r="AM32" i="7"/>
  <c r="AJ32" i="7"/>
  <c r="AL32" i="7"/>
  <c r="AN32" i="7"/>
  <c r="AM271" i="7"/>
  <c r="AI271" i="7"/>
  <c r="AJ271" i="7"/>
  <c r="AK271" i="7"/>
  <c r="AL271" i="7"/>
  <c r="AN271" i="7"/>
  <c r="AK135" i="7"/>
  <c r="AL135" i="7"/>
  <c r="AJ135" i="7"/>
  <c r="AI135" i="7"/>
  <c r="AN135" i="7"/>
  <c r="AM135" i="7"/>
  <c r="AJ346" i="7"/>
  <c r="AL346" i="7"/>
  <c r="AM346" i="7"/>
  <c r="AK346" i="7"/>
  <c r="AN346" i="7"/>
  <c r="AI346" i="7"/>
  <c r="AJ304" i="7"/>
  <c r="AI304" i="7"/>
  <c r="AL304" i="7"/>
  <c r="AM304" i="7"/>
  <c r="AN304" i="7"/>
  <c r="AK304" i="7"/>
  <c r="AJ262" i="7"/>
  <c r="AL262" i="7"/>
  <c r="AK262" i="7"/>
  <c r="AI262" i="7"/>
  <c r="AM262" i="7"/>
  <c r="AN262" i="7"/>
  <c r="AK218" i="7"/>
  <c r="AM218" i="7"/>
  <c r="AN218" i="7"/>
  <c r="AL218" i="7"/>
  <c r="AI218" i="7"/>
  <c r="AJ218" i="7"/>
  <c r="AK176" i="7"/>
  <c r="AM176" i="7"/>
  <c r="AI176" i="7"/>
  <c r="AJ176" i="7"/>
  <c r="AL176" i="7"/>
  <c r="AN176" i="7"/>
  <c r="AK134" i="7"/>
  <c r="AI134" i="7"/>
  <c r="AL134" i="7"/>
  <c r="AM134" i="7"/>
  <c r="AJ134" i="7"/>
  <c r="AN134" i="7"/>
  <c r="AK90" i="7"/>
  <c r="AI90" i="7"/>
  <c r="AM90" i="7"/>
  <c r="AJ90" i="7"/>
  <c r="AL90" i="7"/>
  <c r="AN90" i="7"/>
  <c r="AK48" i="7"/>
  <c r="AI48" i="7"/>
  <c r="AM48" i="7"/>
  <c r="AJ48" i="7"/>
  <c r="AN48" i="7"/>
  <c r="AL48" i="7"/>
  <c r="AJ357" i="7"/>
  <c r="AL357" i="7"/>
  <c r="AK357" i="7"/>
  <c r="AN357" i="7"/>
  <c r="AM357" i="7"/>
  <c r="AI357" i="7"/>
  <c r="AL295" i="7"/>
  <c r="AM295" i="7"/>
  <c r="AI295" i="7"/>
  <c r="AK295" i="7"/>
  <c r="AN295" i="7"/>
  <c r="AJ295" i="7"/>
  <c r="AL231" i="7"/>
  <c r="AJ231" i="7"/>
  <c r="AI231" i="7"/>
  <c r="AM231" i="7"/>
  <c r="AN231" i="7"/>
  <c r="AK231" i="7"/>
  <c r="AJ167" i="7"/>
  <c r="AL167" i="7"/>
  <c r="AM167" i="7"/>
  <c r="AI167" i="7"/>
  <c r="AN167" i="7"/>
  <c r="AK167" i="7"/>
  <c r="AK81" i="7"/>
  <c r="AM81" i="7"/>
  <c r="AN81" i="7"/>
  <c r="AL81" i="7"/>
  <c r="AI81" i="7"/>
  <c r="AJ81" i="7"/>
  <c r="AL322" i="7"/>
  <c r="AJ322" i="7"/>
  <c r="AI322" i="7"/>
  <c r="AK322" i="7"/>
  <c r="AN322" i="7"/>
  <c r="AM322" i="7"/>
  <c r="AL280" i="7"/>
  <c r="AM280" i="7"/>
  <c r="AK280" i="7"/>
  <c r="AI280" i="7"/>
  <c r="AN280" i="7"/>
  <c r="AJ280" i="7"/>
  <c r="AM238" i="7"/>
  <c r="AI238" i="7"/>
  <c r="AL238" i="7"/>
  <c r="AJ238" i="7"/>
  <c r="AK238" i="7"/>
  <c r="AN238" i="7"/>
  <c r="AL194" i="7"/>
  <c r="AK194" i="7"/>
  <c r="AM194" i="7"/>
  <c r="AN194" i="7"/>
  <c r="AI194" i="7"/>
  <c r="AJ194" i="7"/>
  <c r="AM152" i="7"/>
  <c r="AI152" i="7"/>
  <c r="AN152" i="7"/>
  <c r="AJ152" i="7"/>
  <c r="AL152" i="7"/>
  <c r="AK152" i="7"/>
  <c r="AK110" i="7"/>
  <c r="AN110" i="7"/>
  <c r="AM110" i="7"/>
  <c r="AJ110" i="7"/>
  <c r="AL110" i="7"/>
  <c r="AI110" i="7"/>
  <c r="AK66" i="7"/>
  <c r="AI66" i="7"/>
  <c r="AM66" i="7"/>
  <c r="AJ66" i="7"/>
  <c r="AN66" i="7"/>
  <c r="AL66" i="7"/>
  <c r="AK24" i="7"/>
  <c r="AI24" i="7"/>
  <c r="AM24" i="7"/>
  <c r="AJ24" i="7"/>
  <c r="AL24" i="7"/>
  <c r="AN24" i="7"/>
  <c r="AL321" i="7"/>
  <c r="AJ321" i="7"/>
  <c r="AN321" i="7"/>
  <c r="AI321" i="7"/>
  <c r="AK321" i="7"/>
  <c r="AM321" i="7"/>
  <c r="AI257" i="7"/>
  <c r="AJ257" i="7"/>
  <c r="AL257" i="7"/>
  <c r="AN257" i="7"/>
  <c r="AK257" i="7"/>
  <c r="AM257" i="7"/>
  <c r="AM193" i="7"/>
  <c r="AI193" i="7"/>
  <c r="AJ193" i="7"/>
  <c r="AL193" i="7"/>
  <c r="AN193" i="7"/>
  <c r="AK193" i="7"/>
  <c r="AK117" i="7"/>
  <c r="AL117" i="7"/>
  <c r="AI117" i="7"/>
  <c r="AJ117" i="7"/>
  <c r="AM117" i="7"/>
  <c r="AN117" i="7"/>
  <c r="AK31" i="7"/>
  <c r="AN31" i="7"/>
  <c r="AM31" i="7"/>
  <c r="AL31" i="7"/>
  <c r="AI31" i="7"/>
  <c r="AJ31" i="7"/>
  <c r="AL325" i="7"/>
  <c r="AJ325" i="7"/>
  <c r="AN325" i="7"/>
  <c r="AM325" i="7"/>
  <c r="AI325" i="7"/>
  <c r="AK325" i="7"/>
  <c r="AL293" i="7"/>
  <c r="AN293" i="7"/>
  <c r="AK293" i="7"/>
  <c r="AI293" i="7"/>
  <c r="AM293" i="7"/>
  <c r="AJ293" i="7"/>
  <c r="AJ261" i="7"/>
  <c r="AK261" i="7"/>
  <c r="AL261" i="7"/>
  <c r="AI261" i="7"/>
  <c r="AN261" i="7"/>
  <c r="AM261" i="7"/>
  <c r="AI229" i="7"/>
  <c r="AJ229" i="7"/>
  <c r="AK229" i="7"/>
  <c r="AN229" i="7"/>
  <c r="AM229" i="7"/>
  <c r="AL229" i="7"/>
  <c r="AL197" i="7"/>
  <c r="AI197" i="7"/>
  <c r="AK197" i="7"/>
  <c r="AN197" i="7"/>
  <c r="AM197" i="7"/>
  <c r="AJ197" i="7"/>
  <c r="AI165" i="7"/>
  <c r="AM165" i="7"/>
  <c r="AL165" i="7"/>
  <c r="AJ165" i="7"/>
  <c r="AN165" i="7"/>
  <c r="AK165" i="7"/>
  <c r="AK121" i="7"/>
  <c r="AM121" i="7"/>
  <c r="AJ121" i="7"/>
  <c r="AN121" i="7"/>
  <c r="AI121" i="7"/>
  <c r="AL121" i="7"/>
  <c r="AK79" i="7"/>
  <c r="AM79" i="7"/>
  <c r="AL79" i="7"/>
  <c r="AI79" i="7"/>
  <c r="AJ79" i="7"/>
  <c r="AN79" i="7"/>
  <c r="AK37" i="7"/>
  <c r="AL37" i="7"/>
  <c r="AI37" i="7"/>
  <c r="AN37" i="7"/>
  <c r="AJ37" i="7"/>
  <c r="AM37" i="7"/>
  <c r="AL348" i="7"/>
  <c r="AJ348" i="7"/>
  <c r="AK348" i="7"/>
  <c r="AM348" i="7"/>
  <c r="AI348" i="7"/>
  <c r="AN348" i="7"/>
  <c r="AL316" i="7"/>
  <c r="AJ316" i="7"/>
  <c r="AM316" i="7"/>
  <c r="AK316" i="7"/>
  <c r="AI316" i="7"/>
  <c r="AN316" i="7"/>
  <c r="AL284" i="7"/>
  <c r="AJ284" i="7"/>
  <c r="AM284" i="7"/>
  <c r="AI284" i="7"/>
  <c r="AN284" i="7"/>
  <c r="AK284" i="7"/>
  <c r="AM252" i="7"/>
  <c r="AI252" i="7"/>
  <c r="AJ252" i="7"/>
  <c r="AK252" i="7"/>
  <c r="AL252" i="7"/>
  <c r="AN252" i="7"/>
  <c r="AM220" i="7"/>
  <c r="AI220" i="7"/>
  <c r="AJ220" i="7"/>
  <c r="AN220" i="7"/>
  <c r="AL220" i="7"/>
  <c r="AK220" i="7"/>
  <c r="AI188" i="7"/>
  <c r="AK188" i="7"/>
  <c r="AL188" i="7"/>
  <c r="AN188" i="7"/>
  <c r="AJ188" i="7"/>
  <c r="AM188" i="7"/>
  <c r="AI156" i="7"/>
  <c r="AN156" i="7"/>
  <c r="AM156" i="7"/>
  <c r="AL156" i="7"/>
  <c r="AJ156" i="7"/>
  <c r="AK156" i="7"/>
  <c r="AI124" i="7"/>
  <c r="AM124" i="7"/>
  <c r="AN124" i="7"/>
  <c r="AK124" i="7"/>
  <c r="AJ124" i="7"/>
  <c r="AL124" i="7"/>
  <c r="AI92" i="7"/>
  <c r="AK92" i="7"/>
  <c r="AN92" i="7"/>
  <c r="AL92" i="7"/>
  <c r="AM92" i="7"/>
  <c r="AJ92" i="7"/>
  <c r="AI60" i="7"/>
  <c r="AN60" i="7"/>
  <c r="AM60" i="7"/>
  <c r="AJ60" i="7"/>
  <c r="AK60" i="7"/>
  <c r="AL60" i="7"/>
  <c r="AI28" i="7"/>
  <c r="AN28" i="7"/>
  <c r="AL28" i="7"/>
  <c r="AK28" i="7"/>
  <c r="AM28" i="7"/>
  <c r="AJ28" i="7"/>
  <c r="AJ347" i="7"/>
  <c r="AL347" i="7"/>
  <c r="AK347" i="7"/>
  <c r="AM347" i="7"/>
  <c r="AN347" i="7"/>
  <c r="AI347" i="7"/>
  <c r="AJ315" i="7"/>
  <c r="AL315" i="7"/>
  <c r="AK315" i="7"/>
  <c r="AM315" i="7"/>
  <c r="AN315" i="7"/>
  <c r="AI315" i="7"/>
  <c r="AI283" i="7"/>
  <c r="AN283" i="7"/>
  <c r="AJ283" i="7"/>
  <c r="AK283" i="7"/>
  <c r="AM283" i="7"/>
  <c r="AL283" i="7"/>
  <c r="AL251" i="7"/>
  <c r="AI251" i="7"/>
  <c r="AK251" i="7"/>
  <c r="AN251" i="7"/>
  <c r="AM251" i="7"/>
  <c r="AJ251" i="7"/>
  <c r="AJ219" i="7"/>
  <c r="AL219" i="7"/>
  <c r="AK219" i="7"/>
  <c r="AM219" i="7"/>
  <c r="AI219" i="7"/>
  <c r="AN219" i="7"/>
  <c r="AJ187" i="7"/>
  <c r="AM187" i="7"/>
  <c r="AL187" i="7"/>
  <c r="AN187" i="7"/>
  <c r="AI187" i="7"/>
  <c r="AK187" i="7"/>
  <c r="AL151" i="7"/>
  <c r="AI151" i="7"/>
  <c r="AJ151" i="7"/>
  <c r="AK151" i="7"/>
  <c r="AM151" i="7"/>
  <c r="AN151" i="7"/>
  <c r="AK109" i="7"/>
  <c r="AI109" i="7"/>
  <c r="AL109" i="7"/>
  <c r="AM109" i="7"/>
  <c r="AJ109" i="7"/>
  <c r="AN109" i="7"/>
  <c r="AK65" i="7"/>
  <c r="AI65" i="7"/>
  <c r="AM65" i="7"/>
  <c r="AN65" i="7"/>
  <c r="AL65" i="7"/>
  <c r="AJ65" i="7"/>
  <c r="AK23" i="7"/>
  <c r="AI23" i="7"/>
  <c r="AL23" i="7"/>
  <c r="AJ23" i="7"/>
  <c r="AN23" i="7"/>
  <c r="AM23" i="7"/>
  <c r="AL139" i="7"/>
  <c r="AM139" i="7"/>
  <c r="AK139" i="7"/>
  <c r="AI139" i="7"/>
  <c r="AJ139" i="7"/>
  <c r="AN139" i="7"/>
  <c r="AK107" i="7"/>
  <c r="AM107" i="7"/>
  <c r="AJ107" i="7"/>
  <c r="AL107" i="7"/>
  <c r="AI107" i="7"/>
  <c r="AN107" i="7"/>
  <c r="AK75" i="7"/>
  <c r="AI75" i="7"/>
  <c r="AL75" i="7"/>
  <c r="AJ75" i="7"/>
  <c r="AM75" i="7"/>
  <c r="AN75" i="7"/>
  <c r="AK43" i="7"/>
  <c r="AL43" i="7"/>
  <c r="AJ43" i="7"/>
  <c r="AN43" i="7"/>
  <c r="AI43" i="7"/>
  <c r="AM43" i="7"/>
  <c r="U284" i="7"/>
  <c r="V284" i="7"/>
  <c r="T326" i="7"/>
  <c r="W326" i="7"/>
  <c r="V326" i="7"/>
  <c r="S326" i="7"/>
  <c r="X326" i="7"/>
  <c r="U326" i="7"/>
  <c r="W337" i="7"/>
  <c r="T337" i="7"/>
  <c r="S337" i="7"/>
  <c r="X337" i="7"/>
  <c r="U337" i="7"/>
  <c r="V337" i="7"/>
  <c r="T351" i="7"/>
  <c r="S351" i="7"/>
  <c r="T265" i="7"/>
  <c r="V265" i="7"/>
  <c r="U265" i="7"/>
  <c r="W265" i="7"/>
  <c r="X265" i="7"/>
  <c r="S265" i="7"/>
  <c r="U358" i="7"/>
  <c r="V358" i="7"/>
  <c r="W358" i="7"/>
  <c r="S358" i="7"/>
  <c r="X358" i="7"/>
  <c r="T358" i="7"/>
  <c r="X270" i="7"/>
  <c r="U270" i="7"/>
  <c r="V270" i="7"/>
  <c r="W270" i="7"/>
  <c r="S270" i="7"/>
  <c r="T270" i="7"/>
  <c r="V313" i="7"/>
  <c r="S313" i="7"/>
  <c r="T313" i="7"/>
  <c r="W313" i="7"/>
  <c r="X313" i="7"/>
  <c r="U313" i="7"/>
  <c r="T271" i="7"/>
  <c r="U271" i="7"/>
  <c r="U278" i="7"/>
  <c r="W278" i="7"/>
  <c r="T278" i="7"/>
  <c r="S278" i="7"/>
  <c r="V278" i="7"/>
  <c r="X278" i="7"/>
  <c r="T236" i="7"/>
  <c r="X236" i="7"/>
  <c r="W321" i="7"/>
  <c r="T321" i="7"/>
  <c r="S321" i="7"/>
  <c r="V321" i="7"/>
  <c r="U321" i="7"/>
  <c r="X321" i="7"/>
  <c r="T279" i="7"/>
  <c r="U279" i="7"/>
  <c r="X286" i="7"/>
  <c r="T286" i="7"/>
  <c r="U286" i="7"/>
  <c r="V286" i="7"/>
  <c r="S286" i="7"/>
  <c r="W286" i="7"/>
  <c r="X244" i="7"/>
  <c r="T244" i="7"/>
  <c r="L365" i="7"/>
  <c r="W277" i="7"/>
  <c r="C360" i="10"/>
  <c r="E337" i="10"/>
  <c r="F360" i="10"/>
  <c r="D344" i="10"/>
  <c r="C344" i="10"/>
  <c r="C361" i="10"/>
  <c r="AK170" i="7"/>
  <c r="AM170" i="7"/>
  <c r="AN170" i="7"/>
  <c r="AJ170" i="7"/>
  <c r="AI170" i="7"/>
  <c r="AL170" i="7"/>
  <c r="C363" i="10"/>
  <c r="E363" i="10"/>
  <c r="F363" i="10"/>
  <c r="D363" i="10"/>
  <c r="G363" i="10"/>
  <c r="B363" i="10"/>
  <c r="B338" i="10"/>
  <c r="G338" i="10"/>
  <c r="E338" i="10"/>
  <c r="F338" i="10"/>
  <c r="D338" i="10"/>
  <c r="C338" i="10"/>
  <c r="F358" i="10"/>
  <c r="E358" i="10"/>
  <c r="D358" i="10"/>
  <c r="B358" i="10"/>
  <c r="G358" i="10"/>
  <c r="C358" i="10"/>
  <c r="C339" i="10"/>
  <c r="D339" i="10"/>
  <c r="B339" i="10"/>
  <c r="F339" i="10"/>
  <c r="G339" i="10"/>
  <c r="E339" i="10"/>
  <c r="G359" i="10"/>
  <c r="D359" i="10"/>
  <c r="C359" i="10"/>
  <c r="F359" i="10"/>
  <c r="E359" i="10"/>
  <c r="B359" i="10"/>
  <c r="C325" i="10"/>
  <c r="G325" i="10"/>
  <c r="B356" i="10"/>
  <c r="F356" i="10"/>
  <c r="C365" i="10"/>
  <c r="G365" i="10"/>
  <c r="AI114" i="7"/>
  <c r="AM114" i="7"/>
  <c r="AJ114" i="7"/>
  <c r="AL114" i="7"/>
  <c r="AK114" i="7"/>
  <c r="AN114" i="7"/>
  <c r="AL200" i="7"/>
  <c r="AK200" i="7"/>
  <c r="AM200" i="7"/>
  <c r="AN200" i="7"/>
  <c r="AJ200" i="7"/>
  <c r="AI200" i="7"/>
  <c r="AL298" i="7"/>
  <c r="AM298" i="7"/>
  <c r="AK298" i="7"/>
  <c r="AN298" i="7"/>
  <c r="AJ298" i="7"/>
  <c r="AI298" i="7"/>
  <c r="AK287" i="7"/>
  <c r="AM287" i="7"/>
  <c r="AN287" i="7"/>
  <c r="AI287" i="7"/>
  <c r="AJ287" i="7"/>
  <c r="AL287" i="7"/>
  <c r="AJ278" i="7"/>
  <c r="AL278" i="7"/>
  <c r="AN278" i="7"/>
  <c r="AK278" i="7"/>
  <c r="AM278" i="7"/>
  <c r="AI278" i="7"/>
  <c r="AK106" i="7"/>
  <c r="AM106" i="7"/>
  <c r="AJ106" i="7"/>
  <c r="AL106" i="7"/>
  <c r="AI106" i="7"/>
  <c r="AN106" i="7"/>
  <c r="AJ255" i="7"/>
  <c r="AK255" i="7"/>
  <c r="AL255" i="7"/>
  <c r="AN255" i="7"/>
  <c r="AI255" i="7"/>
  <c r="AM255" i="7"/>
  <c r="AJ350" i="7"/>
  <c r="AL350" i="7"/>
  <c r="AK350" i="7"/>
  <c r="AM350" i="7"/>
  <c r="AI350" i="7"/>
  <c r="AN350" i="7"/>
  <c r="AM178" i="7"/>
  <c r="AI178" i="7"/>
  <c r="AL178" i="7"/>
  <c r="AN178" i="7"/>
  <c r="AK178" i="7"/>
  <c r="AJ178" i="7"/>
  <c r="AJ359" i="7"/>
  <c r="AL359" i="7"/>
  <c r="AK359" i="7"/>
  <c r="AN359" i="7"/>
  <c r="AM359" i="7"/>
  <c r="AI359" i="7"/>
  <c r="AK85" i="7"/>
  <c r="AL85" i="7"/>
  <c r="AI85" i="7"/>
  <c r="AJ85" i="7"/>
  <c r="AM85" i="7"/>
  <c r="AN85" i="7"/>
  <c r="AJ296" i="7"/>
  <c r="AL296" i="7"/>
  <c r="AK296" i="7"/>
  <c r="AN296" i="7"/>
  <c r="AM296" i="7"/>
  <c r="AI296" i="7"/>
  <c r="AI210" i="7"/>
  <c r="AN210" i="7"/>
  <c r="AM210" i="7"/>
  <c r="AK210" i="7"/>
  <c r="AJ210" i="7"/>
  <c r="AL210" i="7"/>
  <c r="AK126" i="7"/>
  <c r="AI126" i="7"/>
  <c r="AN126" i="7"/>
  <c r="AL126" i="7"/>
  <c r="AM126" i="7"/>
  <c r="AJ126" i="7"/>
  <c r="AK40" i="7"/>
  <c r="AI40" i="7"/>
  <c r="AM40" i="7"/>
  <c r="AJ40" i="7"/>
  <c r="AN40" i="7"/>
  <c r="AL40" i="7"/>
  <c r="AK281" i="7"/>
  <c r="AJ281" i="7"/>
  <c r="AM281" i="7"/>
  <c r="AL281" i="7"/>
  <c r="AN281" i="7"/>
  <c r="AI281" i="7"/>
  <c r="AK149" i="7"/>
  <c r="AM149" i="7"/>
  <c r="AL149" i="7"/>
  <c r="AN149" i="7"/>
  <c r="AI149" i="7"/>
  <c r="AJ149" i="7"/>
  <c r="AJ352" i="7"/>
  <c r="AL352" i="7"/>
  <c r="AI352" i="7"/>
  <c r="AM352" i="7"/>
  <c r="AK352" i="7"/>
  <c r="AN352" i="7"/>
  <c r="AN266" i="7"/>
  <c r="AJ266" i="7"/>
  <c r="AM266" i="7"/>
  <c r="AK266" i="7"/>
  <c r="AI266" i="7"/>
  <c r="AL266" i="7"/>
  <c r="AM182" i="7"/>
  <c r="AI182" i="7"/>
  <c r="AN182" i="7"/>
  <c r="AJ182" i="7"/>
  <c r="AL182" i="7"/>
  <c r="AK182" i="7"/>
  <c r="AK96" i="7"/>
  <c r="AI96" i="7"/>
  <c r="AM96" i="7"/>
  <c r="AN96" i="7"/>
  <c r="AL96" i="7"/>
  <c r="AJ96" i="7"/>
  <c r="AL361" i="7"/>
  <c r="AK361" i="7"/>
  <c r="AJ361" i="7"/>
  <c r="AM361" i="7"/>
  <c r="AI361" i="7"/>
  <c r="AN361" i="7"/>
  <c r="AJ239" i="7"/>
  <c r="AL239" i="7"/>
  <c r="AK239" i="7"/>
  <c r="AM239" i="7"/>
  <c r="AN239" i="7"/>
  <c r="AI239" i="7"/>
  <c r="AK93" i="7"/>
  <c r="AI93" i="7"/>
  <c r="AJ93" i="7"/>
  <c r="AL93" i="7"/>
  <c r="AN93" i="7"/>
  <c r="AM93" i="7"/>
  <c r="AJ336" i="7"/>
  <c r="AI336" i="7"/>
  <c r="AK336" i="7"/>
  <c r="AM336" i="7"/>
  <c r="AN336" i="7"/>
  <c r="AL336" i="7"/>
  <c r="AM294" i="7"/>
  <c r="AL294" i="7"/>
  <c r="AJ294" i="7"/>
  <c r="AN294" i="7"/>
  <c r="AI294" i="7"/>
  <c r="AK294" i="7"/>
  <c r="AK250" i="7"/>
  <c r="AM250" i="7"/>
  <c r="AN250" i="7"/>
  <c r="AI250" i="7"/>
  <c r="AL250" i="7"/>
  <c r="AJ250" i="7"/>
  <c r="AI208" i="7"/>
  <c r="AK208" i="7"/>
  <c r="AM208" i="7"/>
  <c r="AN208" i="7"/>
  <c r="AJ208" i="7"/>
  <c r="AL208" i="7"/>
  <c r="AL166" i="7"/>
  <c r="AK166" i="7"/>
  <c r="AM166" i="7"/>
  <c r="AJ166" i="7"/>
  <c r="AI166" i="7"/>
  <c r="AN166" i="7"/>
  <c r="AK122" i="7"/>
  <c r="AM122" i="7"/>
  <c r="AJ122" i="7"/>
  <c r="AI122" i="7"/>
  <c r="AL122" i="7"/>
  <c r="AN122" i="7"/>
  <c r="AK80" i="7"/>
  <c r="AI80" i="7"/>
  <c r="AM80" i="7"/>
  <c r="AJ80" i="7"/>
  <c r="AL80" i="7"/>
  <c r="AN80" i="7"/>
  <c r="AK38" i="7"/>
  <c r="AN38" i="7"/>
  <c r="AI38" i="7"/>
  <c r="AM38" i="7"/>
  <c r="AJ38" i="7"/>
  <c r="AL38" i="7"/>
  <c r="AL343" i="7"/>
  <c r="AJ343" i="7"/>
  <c r="AK343" i="7"/>
  <c r="AN343" i="7"/>
  <c r="AM343" i="7"/>
  <c r="AI343" i="7"/>
  <c r="AI279" i="7"/>
  <c r="AK279" i="7"/>
  <c r="AL279" i="7"/>
  <c r="AN279" i="7"/>
  <c r="AJ279" i="7"/>
  <c r="AM279" i="7"/>
  <c r="AL215" i="7"/>
  <c r="AJ215" i="7"/>
  <c r="AI215" i="7"/>
  <c r="AK215" i="7"/>
  <c r="AN215" i="7"/>
  <c r="AM215" i="7"/>
  <c r="AK145" i="7"/>
  <c r="AJ145" i="7"/>
  <c r="AM145" i="7"/>
  <c r="AN145" i="7"/>
  <c r="AL145" i="7"/>
  <c r="AI145" i="7"/>
  <c r="AK61" i="7"/>
  <c r="AI61" i="7"/>
  <c r="AL61" i="7"/>
  <c r="AM61" i="7"/>
  <c r="AJ61" i="7"/>
  <c r="AN61" i="7"/>
  <c r="AJ354" i="7"/>
  <c r="AL354" i="7"/>
  <c r="AI354" i="7"/>
  <c r="AM354" i="7"/>
  <c r="AN354" i="7"/>
  <c r="AK354" i="7"/>
  <c r="AJ312" i="7"/>
  <c r="AK312" i="7"/>
  <c r="AN312" i="7"/>
  <c r="AL312" i="7"/>
  <c r="AI312" i="7"/>
  <c r="AM312" i="7"/>
  <c r="AJ270" i="7"/>
  <c r="AL270" i="7"/>
  <c r="AI270" i="7"/>
  <c r="AN270" i="7"/>
  <c r="AM270" i="7"/>
  <c r="AK270" i="7"/>
  <c r="AI226" i="7"/>
  <c r="AK226" i="7"/>
  <c r="AN226" i="7"/>
  <c r="AM226" i="7"/>
  <c r="AL226" i="7"/>
  <c r="AJ226" i="7"/>
  <c r="AL184" i="7"/>
  <c r="AM184" i="7"/>
  <c r="AI184" i="7"/>
  <c r="AN184" i="7"/>
  <c r="AK184" i="7"/>
  <c r="AJ184" i="7"/>
  <c r="AL142" i="7"/>
  <c r="AK142" i="7"/>
  <c r="AM142" i="7"/>
  <c r="AI142" i="7"/>
  <c r="AJ142" i="7"/>
  <c r="AN142" i="7"/>
  <c r="AK98" i="7"/>
  <c r="AI98" i="7"/>
  <c r="AM98" i="7"/>
  <c r="AJ98" i="7"/>
  <c r="AN98" i="7"/>
  <c r="AL98" i="7"/>
  <c r="AK56" i="7"/>
  <c r="AI56" i="7"/>
  <c r="AM56" i="7"/>
  <c r="AJ56" i="7"/>
  <c r="AN56" i="7"/>
  <c r="AL56" i="7"/>
  <c r="AK365" i="7"/>
  <c r="AI365" i="7"/>
  <c r="AJ365" i="7"/>
  <c r="AN365" i="7"/>
  <c r="AL365" i="7"/>
  <c r="AM365" i="7"/>
  <c r="AL305" i="7"/>
  <c r="AJ305" i="7"/>
  <c r="AN305" i="7"/>
  <c r="AI305" i="7"/>
  <c r="AK305" i="7"/>
  <c r="AM305" i="7"/>
  <c r="AI241" i="7"/>
  <c r="AM241" i="7"/>
  <c r="AL241" i="7"/>
  <c r="AJ241" i="7"/>
  <c r="AN241" i="7"/>
  <c r="AK241" i="7"/>
  <c r="AM177" i="7"/>
  <c r="AI177" i="7"/>
  <c r="AJ177" i="7"/>
  <c r="AN177" i="7"/>
  <c r="AK177" i="7"/>
  <c r="AL177" i="7"/>
  <c r="AK95" i="7"/>
  <c r="AI95" i="7"/>
  <c r="AL95" i="7"/>
  <c r="AJ95" i="7"/>
  <c r="AM95" i="7"/>
  <c r="AN95" i="7"/>
  <c r="AJ349" i="7"/>
  <c r="AK349" i="7"/>
  <c r="AI349" i="7"/>
  <c r="AL349" i="7"/>
  <c r="AN349" i="7"/>
  <c r="AM349" i="7"/>
  <c r="AL317" i="7"/>
  <c r="AJ317" i="7"/>
  <c r="AN317" i="7"/>
  <c r="AM317" i="7"/>
  <c r="AI317" i="7"/>
  <c r="AK317" i="7"/>
  <c r="AJ285" i="7"/>
  <c r="AL285" i="7"/>
  <c r="AN285" i="7"/>
  <c r="AI285" i="7"/>
  <c r="AK285" i="7"/>
  <c r="AM285" i="7"/>
  <c r="AL253" i="7"/>
  <c r="AI253" i="7"/>
  <c r="AK253" i="7"/>
  <c r="AN253" i="7"/>
  <c r="AM253" i="7"/>
  <c r="AJ253" i="7"/>
  <c r="AL221" i="7"/>
  <c r="AI221" i="7"/>
  <c r="AK221" i="7"/>
  <c r="AN221" i="7"/>
  <c r="AJ221" i="7"/>
  <c r="AM221" i="7"/>
  <c r="AL189" i="7"/>
  <c r="AM189" i="7"/>
  <c r="AK189" i="7"/>
  <c r="AN189" i="7"/>
  <c r="AI189" i="7"/>
  <c r="AJ189" i="7"/>
  <c r="AL153" i="7"/>
  <c r="AK153" i="7"/>
  <c r="AN153" i="7"/>
  <c r="AM153" i="7"/>
  <c r="AJ153" i="7"/>
  <c r="AI153" i="7"/>
  <c r="AI111" i="7"/>
  <c r="AK111" i="7"/>
  <c r="AL111" i="7"/>
  <c r="AN111" i="7"/>
  <c r="AM111" i="7"/>
  <c r="AJ111" i="7"/>
  <c r="AK69" i="7"/>
  <c r="AI69" i="7"/>
  <c r="AL69" i="7"/>
  <c r="AM69" i="7"/>
  <c r="AJ69" i="7"/>
  <c r="AN69" i="7"/>
  <c r="AK25" i="7"/>
  <c r="AL25" i="7"/>
  <c r="AN25" i="7"/>
  <c r="AI25" i="7"/>
  <c r="AJ25" i="7"/>
  <c r="AM25" i="7"/>
  <c r="AL340" i="7"/>
  <c r="AJ340" i="7"/>
  <c r="AI340" i="7"/>
  <c r="AN340" i="7"/>
  <c r="AM340" i="7"/>
  <c r="AK340" i="7"/>
  <c r="AL308" i="7"/>
  <c r="AJ308" i="7"/>
  <c r="AM308" i="7"/>
  <c r="AN308" i="7"/>
  <c r="AK308" i="7"/>
  <c r="AI308" i="7"/>
  <c r="AK276" i="7"/>
  <c r="AN276" i="7"/>
  <c r="AL276" i="7"/>
  <c r="AJ276" i="7"/>
  <c r="AI276" i="7"/>
  <c r="AM276" i="7"/>
  <c r="AK244" i="7"/>
  <c r="AL244" i="7"/>
  <c r="AI244" i="7"/>
  <c r="AN244" i="7"/>
  <c r="AJ244" i="7"/>
  <c r="AM244" i="7"/>
  <c r="AK212" i="7"/>
  <c r="AL212" i="7"/>
  <c r="AM212" i="7"/>
  <c r="AI212" i="7"/>
  <c r="AJ212" i="7"/>
  <c r="AN212" i="7"/>
  <c r="AK180" i="7"/>
  <c r="AM180" i="7"/>
  <c r="AI180" i="7"/>
  <c r="AL180" i="7"/>
  <c r="AN180" i="7"/>
  <c r="AJ180" i="7"/>
  <c r="AM148" i="7"/>
  <c r="AI148" i="7"/>
  <c r="AN148" i="7"/>
  <c r="AJ148" i="7"/>
  <c r="AL148" i="7"/>
  <c r="AK148" i="7"/>
  <c r="AK116" i="7"/>
  <c r="AI116" i="7"/>
  <c r="AM116" i="7"/>
  <c r="AN116" i="7"/>
  <c r="AJ116" i="7"/>
  <c r="AL116" i="7"/>
  <c r="AK84" i="7"/>
  <c r="AI84" i="7"/>
  <c r="AN84" i="7"/>
  <c r="AL84" i="7"/>
  <c r="AM84" i="7"/>
  <c r="AJ84" i="7"/>
  <c r="AK52" i="7"/>
  <c r="AI52" i="7"/>
  <c r="AN52" i="7"/>
  <c r="AL52" i="7"/>
  <c r="AJ52" i="7"/>
  <c r="AM52" i="7"/>
  <c r="AK20" i="7"/>
  <c r="AI20" i="7"/>
  <c r="AJ20" i="7"/>
  <c r="AN20" i="7"/>
  <c r="AL20" i="7"/>
  <c r="AM20" i="7"/>
  <c r="AJ339" i="7"/>
  <c r="AL339" i="7"/>
  <c r="AK339" i="7"/>
  <c r="AN339" i="7"/>
  <c r="AM339" i="7"/>
  <c r="AI339" i="7"/>
  <c r="AJ307" i="7"/>
  <c r="AK307" i="7"/>
  <c r="AL307" i="7"/>
  <c r="AM307" i="7"/>
  <c r="AI307" i="7"/>
  <c r="AN307" i="7"/>
  <c r="AM275" i="7"/>
  <c r="AI275" i="7"/>
  <c r="AL275" i="7"/>
  <c r="AN275" i="7"/>
  <c r="AK275" i="7"/>
  <c r="AJ275" i="7"/>
  <c r="AJ243" i="7"/>
  <c r="AM243" i="7"/>
  <c r="AI243" i="7"/>
  <c r="AN243" i="7"/>
  <c r="AL243" i="7"/>
  <c r="AK243" i="7"/>
  <c r="AJ211" i="7"/>
  <c r="AL211" i="7"/>
  <c r="AM211" i="7"/>
  <c r="AK211" i="7"/>
  <c r="AI211" i="7"/>
  <c r="AN211" i="7"/>
  <c r="AJ179" i="7"/>
  <c r="AL179" i="7"/>
  <c r="AI179" i="7"/>
  <c r="AM179" i="7"/>
  <c r="AK179" i="7"/>
  <c r="AN179" i="7"/>
  <c r="AJ141" i="7"/>
  <c r="AM141" i="7"/>
  <c r="AL141" i="7"/>
  <c r="AN141" i="7"/>
  <c r="AK141" i="7"/>
  <c r="AI141" i="7"/>
  <c r="AK97" i="7"/>
  <c r="AI97" i="7"/>
  <c r="AN97" i="7"/>
  <c r="AL97" i="7"/>
  <c r="AM97" i="7"/>
  <c r="AJ97" i="7"/>
  <c r="AK55" i="7"/>
  <c r="AI55" i="7"/>
  <c r="AM55" i="7"/>
  <c r="AJ55" i="7"/>
  <c r="AN55" i="7"/>
  <c r="AL55" i="7"/>
  <c r="AL163" i="7"/>
  <c r="AJ163" i="7"/>
  <c r="AI163" i="7"/>
  <c r="AK163" i="7"/>
  <c r="AN163" i="7"/>
  <c r="AM163" i="7"/>
  <c r="AK131" i="7"/>
  <c r="AI131" i="7"/>
  <c r="AL131" i="7"/>
  <c r="AN131" i="7"/>
  <c r="AM131" i="7"/>
  <c r="AJ131" i="7"/>
  <c r="AK99" i="7"/>
  <c r="AL99" i="7"/>
  <c r="AN99" i="7"/>
  <c r="AI99" i="7"/>
  <c r="AJ99" i="7"/>
  <c r="AM99" i="7"/>
  <c r="AK67" i="7"/>
  <c r="AL67" i="7"/>
  <c r="AN67" i="7"/>
  <c r="AI67" i="7"/>
  <c r="AJ67" i="7"/>
  <c r="AM67" i="7"/>
  <c r="AK35" i="7"/>
  <c r="AL35" i="7"/>
  <c r="AN35" i="7"/>
  <c r="AJ35" i="7"/>
  <c r="AM35" i="7"/>
  <c r="AI35" i="7"/>
  <c r="V273" i="7"/>
  <c r="W273" i="7"/>
  <c r="S273" i="7"/>
  <c r="U273" i="7"/>
  <c r="T273" i="7"/>
  <c r="X273" i="7"/>
  <c r="V233" i="7"/>
  <c r="U233" i="7"/>
  <c r="W233" i="7"/>
  <c r="S233" i="7"/>
  <c r="T233" i="7"/>
  <c r="X233" i="7"/>
  <c r="T297" i="7"/>
  <c r="V297" i="7"/>
  <c r="U297" i="7"/>
  <c r="W297" i="7"/>
  <c r="S297" i="7"/>
  <c r="X297" i="7"/>
  <c r="U302" i="7"/>
  <c r="T302" i="7"/>
  <c r="V302" i="7"/>
  <c r="X302" i="7"/>
  <c r="W302" i="7"/>
  <c r="S302" i="7"/>
  <c r="V329" i="7"/>
  <c r="U329" i="7"/>
  <c r="S329" i="7"/>
  <c r="T329" i="7"/>
  <c r="W329" i="7"/>
  <c r="X329" i="7"/>
  <c r="V327" i="7"/>
  <c r="U327" i="7"/>
  <c r="U241" i="7"/>
  <c r="W241" i="7"/>
  <c r="T241" i="7"/>
  <c r="S241" i="7"/>
  <c r="V241" i="7"/>
  <c r="X241" i="7"/>
  <c r="V334" i="7"/>
  <c r="X334" i="7"/>
  <c r="U334" i="7"/>
  <c r="S334" i="7"/>
  <c r="T334" i="7"/>
  <c r="W334" i="7"/>
  <c r="T250" i="7"/>
  <c r="U250" i="7"/>
  <c r="T345" i="7"/>
  <c r="S345" i="7"/>
  <c r="U345" i="7"/>
  <c r="V345" i="7"/>
  <c r="X345" i="7"/>
  <c r="W345" i="7"/>
  <c r="V217" i="7"/>
  <c r="U217" i="7"/>
  <c r="T217" i="7"/>
  <c r="S217" i="7"/>
  <c r="X217" i="7"/>
  <c r="W217" i="7"/>
  <c r="T310" i="7"/>
  <c r="W310" i="7"/>
  <c r="S310" i="7"/>
  <c r="V310" i="7"/>
  <c r="U310" i="7"/>
  <c r="X310" i="7"/>
  <c r="T268" i="7"/>
  <c r="S268" i="7"/>
  <c r="T353" i="7"/>
  <c r="W353" i="7"/>
  <c r="V353" i="7"/>
  <c r="S353" i="7"/>
  <c r="X353" i="7"/>
  <c r="U353" i="7"/>
  <c r="W225" i="7"/>
  <c r="T225" i="7"/>
  <c r="S225" i="7"/>
  <c r="U225" i="7"/>
  <c r="V225" i="7"/>
  <c r="X225" i="7"/>
  <c r="T318" i="7"/>
  <c r="S318" i="7"/>
  <c r="U318" i="7"/>
  <c r="W318" i="7"/>
  <c r="V318" i="7"/>
  <c r="X318" i="7"/>
  <c r="M325" i="10"/>
  <c r="K325" i="10"/>
  <c r="N349" i="10"/>
  <c r="L325" i="10"/>
  <c r="T289" i="10"/>
  <c r="L317" i="10"/>
  <c r="N317" i="10"/>
  <c r="J364" i="10"/>
  <c r="N364" i="10"/>
  <c r="K317" i="10"/>
  <c r="M364" i="10"/>
  <c r="O340" i="10"/>
  <c r="J340" i="10"/>
  <c r="N340" i="10"/>
  <c r="M340" i="10"/>
  <c r="L340" i="10"/>
  <c r="K340" i="10"/>
  <c r="N341" i="10"/>
  <c r="O341" i="10"/>
  <c r="L341" i="10"/>
  <c r="O364" i="10"/>
  <c r="L364" i="10"/>
  <c r="L332" i="10"/>
  <c r="M332" i="10"/>
  <c r="N332" i="10"/>
  <c r="J348" i="10"/>
  <c r="K348" i="10"/>
  <c r="O348" i="10"/>
  <c r="N348" i="10"/>
  <c r="M348" i="10"/>
  <c r="L348" i="10"/>
  <c r="M349" i="10"/>
  <c r="O349" i="10"/>
  <c r="L349" i="10"/>
  <c r="O317" i="10"/>
  <c r="K349" i="10"/>
  <c r="K364" i="10"/>
  <c r="T320" i="10"/>
  <c r="T355" i="10"/>
  <c r="V350" i="10"/>
  <c r="W350" i="10"/>
  <c r="S320" i="10"/>
  <c r="T265" i="10"/>
  <c r="W265" i="10"/>
  <c r="S265" i="10"/>
  <c r="R265" i="10"/>
  <c r="V345" i="10"/>
  <c r="T345" i="10"/>
  <c r="U345" i="10"/>
  <c r="S345" i="10"/>
  <c r="W345" i="10"/>
  <c r="R345" i="10"/>
  <c r="R254" i="10"/>
  <c r="W254" i="10"/>
  <c r="T254" i="10"/>
  <c r="S254" i="10"/>
  <c r="V254" i="10"/>
  <c r="U254" i="10"/>
  <c r="V363" i="10"/>
  <c r="R363" i="10"/>
  <c r="S363" i="10"/>
  <c r="T363" i="10"/>
  <c r="W363" i="10"/>
  <c r="T16" i="10"/>
  <c r="R17" i="10"/>
  <c r="R18" i="10" s="1"/>
  <c r="R19" i="10" s="1"/>
  <c r="R20" i="10" s="1"/>
  <c r="R21" i="10" s="1"/>
  <c r="R22" i="10" s="1"/>
  <c r="R23" i="10" s="1"/>
  <c r="R24" i="10" s="1"/>
  <c r="R25" i="10" s="1"/>
  <c r="R26" i="10" s="1"/>
  <c r="R27" i="10" s="1"/>
  <c r="R28" i="10" s="1"/>
  <c r="R29" i="10" s="1"/>
  <c r="R30" i="10" s="1"/>
  <c r="R31" i="10" s="1"/>
  <c r="R32" i="10" s="1"/>
  <c r="R33" i="10" s="1"/>
  <c r="R34" i="10" s="1"/>
  <c r="R35" i="10" s="1"/>
  <c r="R36" i="10" s="1"/>
  <c r="R37" i="10" s="1"/>
  <c r="R38" i="10" s="1"/>
  <c r="R39" i="10" s="1"/>
  <c r="R40" i="10" s="1"/>
  <c r="R41" i="10" s="1"/>
  <c r="R42" i="10" s="1"/>
  <c r="R43" i="10" s="1"/>
  <c r="R44" i="10" s="1"/>
  <c r="R45" i="10" s="1"/>
  <c r="R46" i="10" s="1"/>
  <c r="R47" i="10" s="1"/>
  <c r="R48" i="10" s="1"/>
  <c r="R49" i="10" s="1"/>
  <c r="R50" i="10" s="1"/>
  <c r="R51" i="10" s="1"/>
  <c r="R52" i="10" s="1"/>
  <c r="R53" i="10" s="1"/>
  <c r="R54" i="10" s="1"/>
  <c r="R55" i="10" s="1"/>
  <c r="R56" i="10" s="1"/>
  <c r="R57" i="10" s="1"/>
  <c r="R58" i="10" s="1"/>
  <c r="R59" i="10" s="1"/>
  <c r="R60" i="10" s="1"/>
  <c r="R61" i="10" s="1"/>
  <c r="R62" i="10" s="1"/>
  <c r="R63" i="10" s="1"/>
  <c r="R64" i="10" s="1"/>
  <c r="R65" i="10" s="1"/>
  <c r="R66" i="10" s="1"/>
  <c r="R67" i="10" s="1"/>
  <c r="R68" i="10" s="1"/>
  <c r="R69" i="10" s="1"/>
  <c r="R70" i="10" s="1"/>
  <c r="R71" i="10" s="1"/>
  <c r="R72" i="10" s="1"/>
  <c r="R73" i="10" s="1"/>
  <c r="R74" i="10" s="1"/>
  <c r="R75" i="10" s="1"/>
  <c r="R76" i="10" s="1"/>
  <c r="R77" i="10" s="1"/>
  <c r="R78" i="10" s="1"/>
  <c r="R79" i="10" s="1"/>
  <c r="R80" i="10" s="1"/>
  <c r="R81" i="10" s="1"/>
  <c r="R82" i="10" s="1"/>
  <c r="R83" i="10" s="1"/>
  <c r="R84" i="10" s="1"/>
  <c r="R85" i="10" s="1"/>
  <c r="R86" i="10" s="1"/>
  <c r="R87" i="10" s="1"/>
  <c r="R88" i="10" s="1"/>
  <c r="R89" i="10" s="1"/>
  <c r="R90" i="10" s="1"/>
  <c r="R91" i="10" s="1"/>
  <c r="R92" i="10" s="1"/>
  <c r="R93" i="10" s="1"/>
  <c r="R94" i="10" s="1"/>
  <c r="R95" i="10" s="1"/>
  <c r="R96" i="10" s="1"/>
  <c r="R97" i="10" s="1"/>
  <c r="R98" i="10" s="1"/>
  <c r="R99" i="10" s="1"/>
  <c r="R100" i="10" s="1"/>
  <c r="R101" i="10" s="1"/>
  <c r="R102" i="10" s="1"/>
  <c r="R103" i="10" s="1"/>
  <c r="R104" i="10" s="1"/>
  <c r="R105" i="10" s="1"/>
  <c r="R106" i="10" s="1"/>
  <c r="R107" i="10" s="1"/>
  <c r="R108" i="10" s="1"/>
  <c r="R109" i="10" s="1"/>
  <c r="R110" i="10" s="1"/>
  <c r="R111" i="10" s="1"/>
  <c r="R112" i="10" s="1"/>
  <c r="R113" i="10" s="1"/>
  <c r="R114" i="10" s="1"/>
  <c r="R115" i="10" s="1"/>
  <c r="R116" i="10" s="1"/>
  <c r="R117" i="10" s="1"/>
  <c r="R118" i="10" s="1"/>
  <c r="R119" i="10" s="1"/>
  <c r="R120" i="10" s="1"/>
  <c r="R121" i="10" s="1"/>
  <c r="R122" i="10" s="1"/>
  <c r="R123" i="10" s="1"/>
  <c r="R124" i="10" s="1"/>
  <c r="R125" i="10" s="1"/>
  <c r="R126" i="10" s="1"/>
  <c r="R127" i="10" s="1"/>
  <c r="R128" i="10" s="1"/>
  <c r="R129" i="10" s="1"/>
  <c r="R130" i="10" s="1"/>
  <c r="R131" i="10" s="1"/>
  <c r="R132" i="10" s="1"/>
  <c r="R133" i="10" s="1"/>
  <c r="R134" i="10" s="1"/>
  <c r="R135" i="10" s="1"/>
  <c r="R136" i="10" s="1"/>
  <c r="R137" i="10" s="1"/>
  <c r="R138" i="10" s="1"/>
  <c r="R139" i="10" s="1"/>
  <c r="R140" i="10" s="1"/>
  <c r="R141" i="10" s="1"/>
  <c r="R142" i="10" s="1"/>
  <c r="R143" i="10" s="1"/>
  <c r="R144" i="10" s="1"/>
  <c r="R145" i="10" s="1"/>
  <c r="R146" i="10" s="1"/>
  <c r="R147" i="10" s="1"/>
  <c r="R148" i="10" s="1"/>
  <c r="R149" i="10" s="1"/>
  <c r="R150" i="10" s="1"/>
  <c r="R151" i="10" s="1"/>
  <c r="R152" i="10" s="1"/>
  <c r="R153" i="10" s="1"/>
  <c r="R154" i="10" s="1"/>
  <c r="R155" i="10" s="1"/>
  <c r="R156" i="10" s="1"/>
  <c r="R157" i="10" s="1"/>
  <c r="R158" i="10" s="1"/>
  <c r="R159" i="10" s="1"/>
  <c r="R160" i="10" s="1"/>
  <c r="R161" i="10" s="1"/>
  <c r="R162" i="10" s="1"/>
  <c r="R163" i="10" s="1"/>
  <c r="R164" i="10" s="1"/>
  <c r="R165" i="10" s="1"/>
  <c r="R166" i="10" s="1"/>
  <c r="R167" i="10" s="1"/>
  <c r="R168" i="10" s="1"/>
  <c r="R169" i="10" s="1"/>
  <c r="R170" i="10" s="1"/>
  <c r="R171" i="10" s="1"/>
  <c r="R172" i="10" s="1"/>
  <c r="R173" i="10" s="1"/>
  <c r="R174" i="10" s="1"/>
  <c r="R175" i="10" s="1"/>
  <c r="R176" i="10" s="1"/>
  <c r="R177" i="10" s="1"/>
  <c r="R178" i="10" s="1"/>
  <c r="R179" i="10" s="1"/>
  <c r="R180" i="10" s="1"/>
  <c r="R181" i="10" s="1"/>
  <c r="R182" i="10" s="1"/>
  <c r="R183" i="10" s="1"/>
  <c r="R184" i="10" s="1"/>
  <c r="R185" i="10" s="1"/>
  <c r="R186" i="10" s="1"/>
  <c r="R187" i="10" s="1"/>
  <c r="R188" i="10" s="1"/>
  <c r="R189" i="10" s="1"/>
  <c r="R190" i="10" s="1"/>
  <c r="R191" i="10" s="1"/>
  <c r="R192" i="10" s="1"/>
  <c r="R193" i="10" s="1"/>
  <c r="R194" i="10" s="1"/>
  <c r="R195" i="10" s="1"/>
  <c r="R320" i="10"/>
  <c r="U363" i="10"/>
  <c r="V289" i="10"/>
  <c r="S302" i="10"/>
  <c r="V302" i="10"/>
  <c r="T302" i="10"/>
  <c r="R302" i="10"/>
  <c r="W302" i="10"/>
  <c r="K345" i="7"/>
  <c r="L361" i="7"/>
  <c r="O348" i="7"/>
  <c r="N348" i="7"/>
  <c r="O329" i="7"/>
  <c r="L322" i="7"/>
  <c r="K329" i="7"/>
  <c r="P341" i="7"/>
  <c r="P363" i="7"/>
  <c r="P345" i="7"/>
  <c r="N353" i="7"/>
  <c r="K347" i="7"/>
  <c r="M347" i="7"/>
  <c r="L354" i="7"/>
  <c r="K323" i="7"/>
  <c r="O323" i="7"/>
  <c r="K353" i="7"/>
  <c r="L345" i="7"/>
  <c r="O353" i="7"/>
  <c r="K361" i="7"/>
  <c r="N361" i="7"/>
  <c r="M322" i="7"/>
  <c r="N336" i="7"/>
  <c r="O322" i="7"/>
  <c r="D357" i="7"/>
  <c r="F331" i="7"/>
  <c r="H357" i="7"/>
  <c r="C354" i="7"/>
  <c r="E357" i="7"/>
  <c r="H354" i="7"/>
  <c r="H318" i="7"/>
  <c r="G354" i="7"/>
  <c r="F355" i="7"/>
  <c r="C362" i="7"/>
  <c r="W238" i="10"/>
  <c r="R238" i="10"/>
  <c r="V339" i="10"/>
  <c r="T339" i="10"/>
  <c r="W339" i="10"/>
  <c r="R339" i="10"/>
  <c r="S339" i="10"/>
  <c r="V217" i="10"/>
  <c r="R217" i="10"/>
  <c r="S217" i="10"/>
  <c r="T217" i="10"/>
  <c r="U217" i="10"/>
  <c r="V280" i="10"/>
  <c r="T280" i="10"/>
  <c r="R280" i="10"/>
  <c r="S280" i="10"/>
  <c r="U280" i="10"/>
  <c r="R355" i="10"/>
  <c r="W355" i="10"/>
  <c r="S355" i="10"/>
  <c r="W289" i="10"/>
  <c r="U289" i="10"/>
  <c r="S289" i="10"/>
  <c r="W320" i="10"/>
  <c r="U320" i="10"/>
  <c r="T192" i="10"/>
  <c r="U352" i="10"/>
  <c r="S352" i="10"/>
  <c r="R352" i="10"/>
  <c r="P331" i="7"/>
  <c r="O331" i="7"/>
  <c r="M331" i="7"/>
  <c r="K331" i="7"/>
  <c r="L331" i="7"/>
  <c r="N331" i="7"/>
  <c r="O346" i="7"/>
  <c r="L346" i="7"/>
  <c r="P346" i="7"/>
  <c r="K346" i="7"/>
  <c r="N346" i="7"/>
  <c r="M346" i="7"/>
  <c r="K327" i="7"/>
  <c r="N327" i="7"/>
  <c r="O326" i="7"/>
  <c r="M326" i="7"/>
  <c r="K326" i="7"/>
  <c r="N326" i="7"/>
  <c r="L326" i="7"/>
  <c r="P326" i="7"/>
  <c r="K328" i="7"/>
  <c r="M328" i="7"/>
  <c r="L328" i="7"/>
  <c r="N338" i="7"/>
  <c r="M338" i="7"/>
  <c r="O333" i="7"/>
  <c r="N333" i="7"/>
  <c r="P333" i="7"/>
  <c r="K333" i="7"/>
  <c r="L333" i="7"/>
  <c r="M333" i="7"/>
  <c r="L363" i="7"/>
  <c r="K363" i="7"/>
  <c r="N363" i="7"/>
  <c r="N341" i="7"/>
  <c r="O341" i="7"/>
  <c r="K341" i="7"/>
  <c r="O321" i="7"/>
  <c r="L321" i="7"/>
  <c r="K321" i="7"/>
  <c r="N321" i="7"/>
  <c r="P321" i="7"/>
  <c r="M321" i="7"/>
  <c r="L341" i="7"/>
  <c r="M363" i="7"/>
  <c r="N340" i="7"/>
  <c r="K340" i="7"/>
  <c r="O340" i="7"/>
  <c r="M340" i="7"/>
  <c r="L340" i="7"/>
  <c r="P340" i="7"/>
  <c r="M335" i="7"/>
  <c r="N335" i="7"/>
  <c r="L334" i="7"/>
  <c r="O334" i="7"/>
  <c r="K334" i="7"/>
  <c r="M334" i="7"/>
  <c r="P334" i="7"/>
  <c r="N334" i="7"/>
  <c r="T185" i="10"/>
  <c r="T176" i="10"/>
  <c r="V342" i="10"/>
  <c r="T342" i="10"/>
  <c r="W342" i="10"/>
  <c r="R342" i="10"/>
  <c r="U342" i="10"/>
  <c r="S342" i="10"/>
  <c r="T233" i="10"/>
  <c r="W233" i="10"/>
  <c r="V233" i="10"/>
  <c r="U233" i="10"/>
  <c r="S233" i="10"/>
  <c r="R233" i="10"/>
  <c r="T200" i="10"/>
  <c r="V200" i="10"/>
  <c r="U200" i="10"/>
  <c r="W200" i="10"/>
  <c r="S200" i="10"/>
  <c r="R200" i="10"/>
  <c r="V286" i="10"/>
  <c r="S286" i="10"/>
  <c r="T286" i="10"/>
  <c r="W286" i="10"/>
  <c r="U286" i="10"/>
  <c r="R286" i="10"/>
  <c r="S358" i="10"/>
  <c r="V358" i="10"/>
  <c r="U358" i="10"/>
  <c r="T358" i="10"/>
  <c r="R358" i="10"/>
  <c r="W358" i="10"/>
  <c r="V357" i="10"/>
  <c r="T357" i="10"/>
  <c r="R357" i="10"/>
  <c r="S357" i="10"/>
  <c r="U357" i="10"/>
  <c r="W357" i="10"/>
  <c r="S275" i="10"/>
  <c r="V275" i="10"/>
  <c r="T275" i="10"/>
  <c r="W275" i="10"/>
  <c r="U275" i="10"/>
  <c r="R275" i="10"/>
  <c r="T142" i="10"/>
  <c r="V224" i="10"/>
  <c r="T224" i="10"/>
  <c r="U224" i="10"/>
  <c r="R224" i="10"/>
  <c r="S224" i="10"/>
  <c r="W224" i="10"/>
  <c r="V312" i="10"/>
  <c r="T312" i="10"/>
  <c r="W312" i="10"/>
  <c r="R312" i="10"/>
  <c r="S312" i="10"/>
  <c r="U312" i="10"/>
  <c r="V331" i="10"/>
  <c r="T331" i="10"/>
  <c r="U331" i="10"/>
  <c r="W331" i="10"/>
  <c r="S331" i="10"/>
  <c r="R331" i="10"/>
  <c r="V315" i="10"/>
  <c r="T315" i="10"/>
  <c r="U315" i="10"/>
  <c r="W315" i="10"/>
  <c r="S315" i="10"/>
  <c r="R315" i="10"/>
  <c r="V264" i="10"/>
  <c r="T264" i="10"/>
  <c r="W264" i="10"/>
  <c r="S264" i="10"/>
  <c r="U264" i="10"/>
  <c r="R264" i="10"/>
  <c r="V349" i="10"/>
  <c r="R349" i="10"/>
  <c r="T349" i="10"/>
  <c r="U349" i="10"/>
  <c r="S349" i="10"/>
  <c r="W349" i="10"/>
  <c r="V241" i="10"/>
  <c r="T241" i="10"/>
  <c r="W241" i="10"/>
  <c r="S241" i="10"/>
  <c r="U241" i="10"/>
  <c r="R241" i="10"/>
  <c r="V206" i="10"/>
  <c r="S206" i="10"/>
  <c r="T206" i="10"/>
  <c r="U206" i="10"/>
  <c r="R206" i="10"/>
  <c r="W206" i="10"/>
  <c r="T288" i="10"/>
  <c r="W288" i="10"/>
  <c r="S288" i="10"/>
  <c r="V288" i="10"/>
  <c r="U288" i="10"/>
  <c r="R288" i="10"/>
  <c r="W360" i="10"/>
  <c r="T360" i="10"/>
  <c r="R360" i="10"/>
  <c r="U360" i="10"/>
  <c r="V360" i="10"/>
  <c r="S360" i="10"/>
  <c r="V359" i="10"/>
  <c r="T359" i="10"/>
  <c r="U359" i="10"/>
  <c r="W359" i="10"/>
  <c r="R359" i="10"/>
  <c r="S359" i="10"/>
  <c r="V273" i="10"/>
  <c r="U273" i="10"/>
  <c r="T273" i="10"/>
  <c r="S273" i="10"/>
  <c r="R273" i="10"/>
  <c r="W273" i="10"/>
  <c r="T136" i="10"/>
  <c r="S222" i="10"/>
  <c r="V222" i="10"/>
  <c r="W222" i="10"/>
  <c r="T222" i="10"/>
  <c r="R222" i="10"/>
  <c r="U222" i="10"/>
  <c r="V304" i="10"/>
  <c r="W304" i="10"/>
  <c r="R304" i="10"/>
  <c r="S304" i="10"/>
  <c r="U304" i="10"/>
  <c r="T304" i="10"/>
  <c r="V329" i="10"/>
  <c r="R329" i="10"/>
  <c r="U329" i="10"/>
  <c r="W329" i="10"/>
  <c r="S329" i="10"/>
  <c r="T329" i="10"/>
  <c r="V365" i="10"/>
  <c r="R365" i="10"/>
  <c r="W365" i="10"/>
  <c r="U365" i="10"/>
  <c r="S365" i="10"/>
  <c r="T365" i="10"/>
  <c r="T153" i="10"/>
  <c r="V299" i="10"/>
  <c r="T299" i="10"/>
  <c r="U299" i="10"/>
  <c r="R299" i="10"/>
  <c r="S299" i="10"/>
  <c r="W299" i="10"/>
  <c r="T160" i="10"/>
  <c r="V248" i="10"/>
  <c r="U248" i="10"/>
  <c r="W248" i="10"/>
  <c r="S248" i="10"/>
  <c r="R248" i="10"/>
  <c r="T248" i="10"/>
  <c r="S328" i="10"/>
  <c r="W328" i="10"/>
  <c r="T328" i="10"/>
  <c r="U328" i="10"/>
  <c r="V328" i="10"/>
  <c r="R328" i="10"/>
  <c r="V343" i="10"/>
  <c r="T343" i="10"/>
  <c r="U343" i="10"/>
  <c r="R343" i="10"/>
  <c r="W343" i="10"/>
  <c r="S343" i="10"/>
  <c r="T17" i="10"/>
  <c r="T145" i="10"/>
  <c r="U291" i="10"/>
  <c r="T291" i="10"/>
  <c r="V291" i="10"/>
  <c r="S291" i="10"/>
  <c r="W291" i="10"/>
  <c r="R291" i="10"/>
  <c r="T158" i="10"/>
  <c r="T240" i="10"/>
  <c r="U240" i="10"/>
  <c r="W240" i="10"/>
  <c r="V240" i="10"/>
  <c r="S240" i="10"/>
  <c r="R240" i="10"/>
  <c r="V326" i="10"/>
  <c r="T326" i="10"/>
  <c r="W326" i="10"/>
  <c r="U326" i="10"/>
  <c r="S326" i="10"/>
  <c r="R326" i="10"/>
  <c r="R341" i="10"/>
  <c r="W341" i="10"/>
  <c r="V341" i="10"/>
  <c r="U341" i="10"/>
  <c r="T341" i="10"/>
  <c r="S341" i="10"/>
  <c r="V201" i="10"/>
  <c r="W201" i="10"/>
  <c r="T201" i="10"/>
  <c r="R201" i="10"/>
  <c r="S201" i="10"/>
  <c r="U201" i="10"/>
  <c r="V321" i="10"/>
  <c r="R321" i="10"/>
  <c r="T321" i="10"/>
  <c r="S321" i="10"/>
  <c r="W321" i="10"/>
  <c r="U321" i="10"/>
  <c r="T184" i="10"/>
  <c r="V270" i="10"/>
  <c r="U270" i="10"/>
  <c r="T270" i="10"/>
  <c r="S270" i="10"/>
  <c r="W270" i="10"/>
  <c r="R270" i="10"/>
  <c r="S344" i="10"/>
  <c r="T344" i="10"/>
  <c r="U344" i="10"/>
  <c r="R344" i="10"/>
  <c r="V344" i="10"/>
  <c r="W344" i="10"/>
  <c r="V351" i="10"/>
  <c r="U351" i="10"/>
  <c r="S351" i="10"/>
  <c r="R351" i="10"/>
  <c r="T351" i="10"/>
  <c r="W351" i="10"/>
  <c r="N357" i="7"/>
  <c r="M357" i="7"/>
  <c r="O357" i="7"/>
  <c r="K357" i="7"/>
  <c r="L357" i="7"/>
  <c r="P357" i="7"/>
  <c r="N350" i="7"/>
  <c r="P350" i="7"/>
  <c r="K350" i="7"/>
  <c r="O350" i="7"/>
  <c r="L350" i="7"/>
  <c r="M350" i="7"/>
  <c r="O344" i="7"/>
  <c r="M344" i="7"/>
  <c r="P344" i="7"/>
  <c r="K344" i="7"/>
  <c r="L344" i="7"/>
  <c r="N344" i="7"/>
  <c r="P337" i="7"/>
  <c r="K337" i="7"/>
  <c r="L337" i="7"/>
  <c r="M337" i="7"/>
  <c r="O337" i="7"/>
  <c r="N337" i="7"/>
  <c r="O339" i="7"/>
  <c r="K339" i="7"/>
  <c r="L339" i="7"/>
  <c r="P339" i="7"/>
  <c r="M339" i="7"/>
  <c r="N339" i="7"/>
  <c r="K336" i="7"/>
  <c r="O336" i="7"/>
  <c r="P336" i="7"/>
  <c r="L329" i="7"/>
  <c r="M329" i="7"/>
  <c r="P329" i="7"/>
  <c r="N322" i="7"/>
  <c r="K322" i="7"/>
  <c r="L316" i="7"/>
  <c r="P316" i="7"/>
  <c r="O316" i="7"/>
  <c r="P323" i="7"/>
  <c r="M323" i="7"/>
  <c r="P361" i="7"/>
  <c r="O361" i="7"/>
  <c r="N354" i="7"/>
  <c r="K354" i="7"/>
  <c r="M354" i="7"/>
  <c r="M348" i="7"/>
  <c r="K348" i="7"/>
  <c r="P348" i="7"/>
  <c r="P347" i="7"/>
  <c r="L347" i="7"/>
  <c r="M356" i="7"/>
  <c r="N356" i="7"/>
  <c r="P356" i="7"/>
  <c r="O356" i="7"/>
  <c r="K356" i="7"/>
  <c r="L356" i="7"/>
  <c r="O342" i="7"/>
  <c r="K342" i="7"/>
  <c r="N342" i="7"/>
  <c r="M342" i="7"/>
  <c r="L342" i="7"/>
  <c r="P342" i="7"/>
  <c r="O351" i="7"/>
  <c r="N351" i="7"/>
  <c r="M351" i="7"/>
  <c r="L364" i="7"/>
  <c r="K364" i="7"/>
  <c r="P325" i="7"/>
  <c r="O325" i="7"/>
  <c r="L325" i="7"/>
  <c r="O318" i="7"/>
  <c r="M318" i="7"/>
  <c r="P360" i="7"/>
  <c r="K360" i="7"/>
  <c r="M360" i="7"/>
  <c r="O362" i="7"/>
  <c r="L362" i="7"/>
  <c r="M362" i="7"/>
  <c r="P362" i="7"/>
  <c r="K362" i="7"/>
  <c r="N362" i="7"/>
  <c r="K349" i="7"/>
  <c r="P349" i="7"/>
  <c r="L349" i="7"/>
  <c r="N349" i="7"/>
  <c r="O349" i="7"/>
  <c r="M349" i="7"/>
  <c r="K343" i="7"/>
  <c r="L343" i="7"/>
  <c r="N343" i="7"/>
  <c r="M343" i="7"/>
  <c r="O343" i="7"/>
  <c r="P343" i="7"/>
  <c r="P320" i="7"/>
  <c r="M320" i="7"/>
  <c r="K320" i="7"/>
  <c r="P365" i="7"/>
  <c r="M365" i="7"/>
  <c r="O358" i="7"/>
  <c r="P358" i="7"/>
  <c r="K358" i="7"/>
  <c r="P355" i="7"/>
  <c r="K355" i="7"/>
  <c r="O359" i="7"/>
  <c r="L359" i="7"/>
  <c r="C317" i="7"/>
  <c r="G355" i="7"/>
  <c r="H362" i="7"/>
  <c r="D317" i="7"/>
  <c r="T354" i="10"/>
  <c r="U354" i="10"/>
  <c r="V354" i="10"/>
  <c r="R354" i="10"/>
  <c r="S354" i="10"/>
  <c r="W354" i="10"/>
  <c r="V322" i="10"/>
  <c r="T322" i="10"/>
  <c r="W322" i="10"/>
  <c r="S322" i="10"/>
  <c r="R322" i="10"/>
  <c r="U322" i="10"/>
  <c r="V290" i="10"/>
  <c r="T290" i="10"/>
  <c r="U290" i="10"/>
  <c r="W290" i="10"/>
  <c r="R290" i="10"/>
  <c r="S290" i="10"/>
  <c r="V258" i="10"/>
  <c r="T258" i="10"/>
  <c r="U258" i="10"/>
  <c r="R258" i="10"/>
  <c r="S258" i="10"/>
  <c r="W258" i="10"/>
  <c r="V226" i="10"/>
  <c r="T226" i="10"/>
  <c r="S226" i="10"/>
  <c r="R226" i="10"/>
  <c r="W226" i="10"/>
  <c r="U226" i="10"/>
  <c r="T194" i="10"/>
  <c r="T162" i="10"/>
  <c r="T130" i="10"/>
  <c r="T98" i="10"/>
  <c r="T66" i="10"/>
  <c r="T34" i="10"/>
  <c r="T309" i="10"/>
  <c r="V309" i="10"/>
  <c r="S309" i="10"/>
  <c r="U309" i="10"/>
  <c r="R309" i="10"/>
  <c r="W309" i="10"/>
  <c r="T277" i="10"/>
  <c r="V277" i="10"/>
  <c r="U277" i="10"/>
  <c r="R277" i="10"/>
  <c r="W277" i="10"/>
  <c r="S277" i="10"/>
  <c r="V245" i="10"/>
  <c r="T245" i="10"/>
  <c r="S245" i="10"/>
  <c r="U245" i="10"/>
  <c r="R245" i="10"/>
  <c r="W245" i="10"/>
  <c r="V213" i="10"/>
  <c r="S213" i="10"/>
  <c r="W213" i="10"/>
  <c r="R213" i="10"/>
  <c r="T213" i="10"/>
  <c r="U213" i="10"/>
  <c r="T181" i="10"/>
  <c r="T149" i="10"/>
  <c r="T117" i="10"/>
  <c r="T85" i="10"/>
  <c r="T53" i="10"/>
  <c r="T21" i="10"/>
  <c r="V243" i="10"/>
  <c r="T243" i="10"/>
  <c r="U243" i="10"/>
  <c r="W243" i="10"/>
  <c r="R243" i="10"/>
  <c r="S243" i="10"/>
  <c r="V211" i="10"/>
  <c r="T211" i="10"/>
  <c r="U211" i="10"/>
  <c r="W211" i="10"/>
  <c r="R211" i="10"/>
  <c r="S211" i="10"/>
  <c r="T179" i="10"/>
  <c r="T147" i="10"/>
  <c r="T115" i="10"/>
  <c r="T83" i="10"/>
  <c r="T51" i="10"/>
  <c r="T19" i="10"/>
  <c r="V356" i="10"/>
  <c r="T356" i="10"/>
  <c r="W356" i="10"/>
  <c r="S356" i="10"/>
  <c r="R356" i="10"/>
  <c r="U356" i="10"/>
  <c r="T324" i="10"/>
  <c r="V324" i="10"/>
  <c r="U324" i="10"/>
  <c r="S324" i="10"/>
  <c r="R324" i="10"/>
  <c r="W324" i="10"/>
  <c r="V292" i="10"/>
  <c r="T292" i="10"/>
  <c r="W292" i="10"/>
  <c r="S292" i="10"/>
  <c r="R292" i="10"/>
  <c r="U292" i="10"/>
  <c r="V260" i="10"/>
  <c r="W260" i="10"/>
  <c r="S260" i="10"/>
  <c r="R260" i="10"/>
  <c r="T260" i="10"/>
  <c r="U260" i="10"/>
  <c r="V228" i="10"/>
  <c r="U228" i="10"/>
  <c r="T228" i="10"/>
  <c r="R228" i="10"/>
  <c r="W228" i="10"/>
  <c r="S228" i="10"/>
  <c r="V196" i="10"/>
  <c r="R196" i="10"/>
  <c r="W196" i="10"/>
  <c r="S196" i="10"/>
  <c r="U196" i="10"/>
  <c r="T196" i="10"/>
  <c r="T164" i="10"/>
  <c r="T132" i="10"/>
  <c r="T100" i="10"/>
  <c r="T68" i="10"/>
  <c r="T36" i="10"/>
  <c r="T311" i="10"/>
  <c r="U311" i="10"/>
  <c r="V311" i="10"/>
  <c r="R311" i="10"/>
  <c r="W311" i="10"/>
  <c r="S311" i="10"/>
  <c r="T279" i="10"/>
  <c r="V279" i="10"/>
  <c r="S279" i="10"/>
  <c r="U279" i="10"/>
  <c r="R279" i="10"/>
  <c r="W279" i="10"/>
  <c r="T247" i="10"/>
  <c r="U247" i="10"/>
  <c r="V247" i="10"/>
  <c r="S247" i="10"/>
  <c r="R247" i="10"/>
  <c r="W247" i="10"/>
  <c r="T215" i="10"/>
  <c r="U215" i="10"/>
  <c r="S215" i="10"/>
  <c r="V215" i="10"/>
  <c r="R215" i="10"/>
  <c r="W215" i="10"/>
  <c r="T183" i="10"/>
  <c r="T151" i="10"/>
  <c r="T119" i="10"/>
  <c r="T87" i="10"/>
  <c r="T55" i="10"/>
  <c r="T23" i="10"/>
  <c r="T161" i="10"/>
  <c r="V281" i="10"/>
  <c r="T281" i="10"/>
  <c r="U281" i="10"/>
  <c r="R281" i="10"/>
  <c r="W281" i="10"/>
  <c r="S281" i="10"/>
  <c r="T38" i="10"/>
  <c r="T102" i="10"/>
  <c r="T166" i="10"/>
  <c r="T230" i="10"/>
  <c r="V230" i="10"/>
  <c r="S230" i="10"/>
  <c r="U230" i="10"/>
  <c r="R230" i="10"/>
  <c r="W230" i="10"/>
  <c r="T294" i="10"/>
  <c r="V294" i="10"/>
  <c r="U294" i="10"/>
  <c r="S294" i="10"/>
  <c r="R294" i="10"/>
  <c r="W294" i="10"/>
  <c r="V346" i="10"/>
  <c r="T346" i="10"/>
  <c r="W346" i="10"/>
  <c r="S346" i="10"/>
  <c r="R346" i="10"/>
  <c r="U346" i="10"/>
  <c r="V314" i="10"/>
  <c r="T314" i="10"/>
  <c r="U314" i="10"/>
  <c r="S314" i="10"/>
  <c r="R314" i="10"/>
  <c r="W314" i="10"/>
  <c r="V282" i="10"/>
  <c r="T282" i="10"/>
  <c r="U282" i="10"/>
  <c r="W282" i="10"/>
  <c r="R282" i="10"/>
  <c r="S282" i="10"/>
  <c r="V250" i="10"/>
  <c r="T250" i="10"/>
  <c r="S250" i="10"/>
  <c r="U250" i="10"/>
  <c r="R250" i="10"/>
  <c r="W250" i="10"/>
  <c r="V218" i="10"/>
  <c r="T218" i="10"/>
  <c r="S218" i="10"/>
  <c r="U218" i="10"/>
  <c r="W218" i="10"/>
  <c r="R218" i="10"/>
  <c r="T186" i="10"/>
  <c r="T154" i="10"/>
  <c r="T122" i="10"/>
  <c r="T90" i="10"/>
  <c r="T58" i="10"/>
  <c r="T26" i="10"/>
  <c r="T301" i="10"/>
  <c r="V301" i="10"/>
  <c r="S301" i="10"/>
  <c r="R301" i="10"/>
  <c r="W301" i="10"/>
  <c r="U301" i="10"/>
  <c r="T269" i="10"/>
  <c r="V269" i="10"/>
  <c r="U269" i="10"/>
  <c r="R269" i="10"/>
  <c r="W269" i="10"/>
  <c r="S269" i="10"/>
  <c r="V237" i="10"/>
  <c r="T237" i="10"/>
  <c r="S237" i="10"/>
  <c r="W237" i="10"/>
  <c r="R237" i="10"/>
  <c r="U237" i="10"/>
  <c r="V205" i="10"/>
  <c r="S205" i="10"/>
  <c r="T205" i="10"/>
  <c r="R205" i="10"/>
  <c r="U205" i="10"/>
  <c r="W205" i="10"/>
  <c r="T173" i="10"/>
  <c r="T141" i="10"/>
  <c r="T109" i="10"/>
  <c r="T77" i="10"/>
  <c r="T45" i="10"/>
  <c r="V267" i="10"/>
  <c r="T267" i="10"/>
  <c r="S267" i="10"/>
  <c r="U267" i="10"/>
  <c r="W267" i="10"/>
  <c r="R267" i="10"/>
  <c r="V235" i="10"/>
  <c r="T235" i="10"/>
  <c r="U235" i="10"/>
  <c r="W235" i="10"/>
  <c r="S235" i="10"/>
  <c r="R235" i="10"/>
  <c r="V203" i="10"/>
  <c r="T203" i="10"/>
  <c r="W203" i="10"/>
  <c r="U203" i="10"/>
  <c r="R203" i="10"/>
  <c r="S203" i="10"/>
  <c r="T171" i="10"/>
  <c r="T139" i="10"/>
  <c r="T107" i="10"/>
  <c r="T75" i="10"/>
  <c r="T43" i="10"/>
  <c r="T335" i="10"/>
  <c r="U335" i="10"/>
  <c r="V335" i="10"/>
  <c r="R335" i="10"/>
  <c r="W335" i="10"/>
  <c r="S335" i="10"/>
  <c r="T348" i="10"/>
  <c r="U348" i="10"/>
  <c r="V348" i="10"/>
  <c r="W348" i="10"/>
  <c r="S348" i="10"/>
  <c r="R348" i="10"/>
  <c r="V316" i="10"/>
  <c r="T316" i="10"/>
  <c r="W316" i="10"/>
  <c r="S316" i="10"/>
  <c r="R316" i="10"/>
  <c r="U316" i="10"/>
  <c r="V284" i="10"/>
  <c r="T284" i="10"/>
  <c r="W284" i="10"/>
  <c r="S284" i="10"/>
  <c r="R284" i="10"/>
  <c r="U284" i="10"/>
  <c r="V252" i="10"/>
  <c r="T252" i="10"/>
  <c r="U252" i="10"/>
  <c r="R252" i="10"/>
  <c r="W252" i="10"/>
  <c r="S252" i="10"/>
  <c r="V220" i="10"/>
  <c r="T220" i="10"/>
  <c r="U220" i="10"/>
  <c r="R220" i="10"/>
  <c r="W220" i="10"/>
  <c r="S220" i="10"/>
  <c r="T188" i="10"/>
  <c r="T156" i="10"/>
  <c r="T124" i="10"/>
  <c r="T92" i="10"/>
  <c r="T60" i="10"/>
  <c r="T28" i="10"/>
  <c r="T303" i="10"/>
  <c r="U303" i="10"/>
  <c r="R303" i="10"/>
  <c r="V303" i="10"/>
  <c r="W303" i="10"/>
  <c r="S303" i="10"/>
  <c r="T271" i="10"/>
  <c r="V271" i="10"/>
  <c r="S271" i="10"/>
  <c r="R271" i="10"/>
  <c r="W271" i="10"/>
  <c r="U271" i="10"/>
  <c r="T239" i="10"/>
  <c r="V239" i="10"/>
  <c r="U239" i="10"/>
  <c r="R239" i="10"/>
  <c r="S239" i="10"/>
  <c r="W239" i="10"/>
  <c r="T207" i="10"/>
  <c r="V207" i="10"/>
  <c r="U207" i="10"/>
  <c r="R207" i="10"/>
  <c r="S207" i="10"/>
  <c r="W207" i="10"/>
  <c r="T175" i="10"/>
  <c r="T143" i="10"/>
  <c r="T111" i="10"/>
  <c r="T79" i="10"/>
  <c r="T47" i="10"/>
  <c r="T65" i="10"/>
  <c r="T193" i="10"/>
  <c r="V297" i="10"/>
  <c r="T297" i="10"/>
  <c r="S297" i="10"/>
  <c r="U297" i="10"/>
  <c r="W297" i="10"/>
  <c r="R297" i="10"/>
  <c r="T54" i="10"/>
  <c r="T118" i="10"/>
  <c r="T182" i="10"/>
  <c r="T246" i="10"/>
  <c r="V246" i="10"/>
  <c r="S246" i="10"/>
  <c r="R246" i="10"/>
  <c r="W246" i="10"/>
  <c r="U246" i="10"/>
  <c r="T310" i="10"/>
  <c r="V310" i="10"/>
  <c r="U310" i="10"/>
  <c r="W310" i="10"/>
  <c r="R310" i="10"/>
  <c r="S310" i="10"/>
  <c r="T333" i="10"/>
  <c r="V333" i="10"/>
  <c r="S333" i="10"/>
  <c r="U333" i="10"/>
  <c r="W333" i="10"/>
  <c r="R333" i="10"/>
  <c r="T325" i="10"/>
  <c r="S325" i="10"/>
  <c r="W325" i="10"/>
  <c r="R325" i="10"/>
  <c r="V325" i="10"/>
  <c r="U325" i="10"/>
  <c r="V338" i="10"/>
  <c r="W338" i="10"/>
  <c r="S338" i="10"/>
  <c r="T338" i="10"/>
  <c r="R338" i="10"/>
  <c r="U338" i="10"/>
  <c r="V306" i="10"/>
  <c r="T306" i="10"/>
  <c r="U306" i="10"/>
  <c r="R306" i="10"/>
  <c r="S306" i="10"/>
  <c r="W306" i="10"/>
  <c r="V274" i="10"/>
  <c r="T274" i="10"/>
  <c r="U274" i="10"/>
  <c r="W274" i="10"/>
  <c r="S274" i="10"/>
  <c r="R274" i="10"/>
  <c r="V242" i="10"/>
  <c r="T242" i="10"/>
  <c r="S242" i="10"/>
  <c r="U242" i="10"/>
  <c r="W242" i="10"/>
  <c r="R242" i="10"/>
  <c r="V210" i="10"/>
  <c r="T210" i="10"/>
  <c r="S210" i="10"/>
  <c r="U210" i="10"/>
  <c r="R210" i="10"/>
  <c r="W210" i="10"/>
  <c r="T178" i="10"/>
  <c r="T146" i="10"/>
  <c r="T114" i="10"/>
  <c r="T82" i="10"/>
  <c r="T50" i="10"/>
  <c r="T18" i="10"/>
  <c r="T293" i="10"/>
  <c r="V293" i="10"/>
  <c r="S293" i="10"/>
  <c r="W293" i="10"/>
  <c r="R293" i="10"/>
  <c r="U293" i="10"/>
  <c r="T261" i="10"/>
  <c r="V261" i="10"/>
  <c r="U261" i="10"/>
  <c r="R261" i="10"/>
  <c r="W261" i="10"/>
  <c r="S261" i="10"/>
  <c r="V229" i="10"/>
  <c r="S229" i="10"/>
  <c r="T229" i="10"/>
  <c r="R229" i="10"/>
  <c r="U229" i="10"/>
  <c r="W229" i="10"/>
  <c r="V197" i="10"/>
  <c r="T197" i="10"/>
  <c r="S197" i="10"/>
  <c r="W197" i="10"/>
  <c r="U197" i="10"/>
  <c r="R197" i="10"/>
  <c r="T165" i="10"/>
  <c r="T133" i="10"/>
  <c r="T101" i="10"/>
  <c r="T69" i="10"/>
  <c r="T37" i="10"/>
  <c r="V259" i="10"/>
  <c r="T259" i="10"/>
  <c r="S259" i="10"/>
  <c r="U259" i="10"/>
  <c r="R259" i="10"/>
  <c r="W259" i="10"/>
  <c r="V227" i="10"/>
  <c r="T227" i="10"/>
  <c r="U227" i="10"/>
  <c r="W227" i="10"/>
  <c r="R227" i="10"/>
  <c r="S227" i="10"/>
  <c r="T195" i="10"/>
  <c r="T163" i="10"/>
  <c r="T131" i="10"/>
  <c r="T99" i="10"/>
  <c r="T67" i="10"/>
  <c r="T35" i="10"/>
  <c r="V327" i="10"/>
  <c r="T327" i="10"/>
  <c r="U327" i="10"/>
  <c r="R327" i="10"/>
  <c r="W327" i="10"/>
  <c r="S327" i="10"/>
  <c r="T340" i="10"/>
  <c r="V340" i="10"/>
  <c r="U340" i="10"/>
  <c r="S340" i="10"/>
  <c r="R340" i="10"/>
  <c r="W340" i="10"/>
  <c r="V308" i="10"/>
  <c r="W308" i="10"/>
  <c r="T308" i="10"/>
  <c r="S308" i="10"/>
  <c r="R308" i="10"/>
  <c r="U308" i="10"/>
  <c r="V276" i="10"/>
  <c r="T276" i="10"/>
  <c r="W276" i="10"/>
  <c r="S276" i="10"/>
  <c r="R276" i="10"/>
  <c r="U276" i="10"/>
  <c r="V244" i="10"/>
  <c r="T244" i="10"/>
  <c r="U244" i="10"/>
  <c r="R244" i="10"/>
  <c r="W244" i="10"/>
  <c r="S244" i="10"/>
  <c r="V212" i="10"/>
  <c r="T212" i="10"/>
  <c r="U212" i="10"/>
  <c r="R212" i="10"/>
  <c r="W212" i="10"/>
  <c r="S212" i="10"/>
  <c r="T180" i="10"/>
  <c r="T148" i="10"/>
  <c r="T116" i="10"/>
  <c r="T84" i="10"/>
  <c r="T52" i="10"/>
  <c r="T20" i="10"/>
  <c r="T295" i="10"/>
  <c r="V295" i="10"/>
  <c r="U295" i="10"/>
  <c r="R295" i="10"/>
  <c r="W295" i="10"/>
  <c r="S295" i="10"/>
  <c r="T263" i="10"/>
  <c r="V263" i="10"/>
  <c r="S263" i="10"/>
  <c r="W263" i="10"/>
  <c r="R263" i="10"/>
  <c r="U263" i="10"/>
  <c r="T231" i="10"/>
  <c r="V231" i="10"/>
  <c r="U231" i="10"/>
  <c r="S231" i="10"/>
  <c r="R231" i="10"/>
  <c r="W231" i="10"/>
  <c r="T199" i="10"/>
  <c r="V199" i="10"/>
  <c r="W199" i="10"/>
  <c r="U199" i="10"/>
  <c r="R199" i="10"/>
  <c r="S199" i="10"/>
  <c r="T167" i="10"/>
  <c r="T135" i="10"/>
  <c r="T103" i="10"/>
  <c r="T71" i="10"/>
  <c r="T39" i="10"/>
  <c r="T97" i="10"/>
  <c r="T225" i="10"/>
  <c r="V225" i="10"/>
  <c r="S225" i="10"/>
  <c r="W225" i="10"/>
  <c r="U225" i="10"/>
  <c r="R225" i="10"/>
  <c r="V313" i="10"/>
  <c r="T313" i="10"/>
  <c r="S313" i="10"/>
  <c r="W313" i="10"/>
  <c r="R313" i="10"/>
  <c r="U313" i="10"/>
  <c r="T70" i="10"/>
  <c r="T134" i="10"/>
  <c r="T198" i="10"/>
  <c r="V198" i="10"/>
  <c r="S198" i="10"/>
  <c r="U198" i="10"/>
  <c r="W198" i="10"/>
  <c r="R198" i="10"/>
  <c r="T262" i="10"/>
  <c r="V262" i="10"/>
  <c r="U262" i="10"/>
  <c r="W262" i="10"/>
  <c r="R262" i="10"/>
  <c r="S262" i="10"/>
  <c r="V16" i="10"/>
  <c r="U16" i="10" s="1"/>
  <c r="S16" i="10"/>
  <c r="W16" i="10" s="1"/>
  <c r="T362" i="10"/>
  <c r="V362" i="10"/>
  <c r="U362" i="10"/>
  <c r="W362" i="10"/>
  <c r="R362" i="10"/>
  <c r="S362" i="10"/>
  <c r="V330" i="10"/>
  <c r="T330" i="10"/>
  <c r="W330" i="10"/>
  <c r="S330" i="10"/>
  <c r="R330" i="10"/>
  <c r="U330" i="10"/>
  <c r="V298" i="10"/>
  <c r="T298" i="10"/>
  <c r="U298" i="10"/>
  <c r="W298" i="10"/>
  <c r="S298" i="10"/>
  <c r="R298" i="10"/>
  <c r="V266" i="10"/>
  <c r="T266" i="10"/>
  <c r="U266" i="10"/>
  <c r="S266" i="10"/>
  <c r="R266" i="10"/>
  <c r="W266" i="10"/>
  <c r="V234" i="10"/>
  <c r="T234" i="10"/>
  <c r="S234" i="10"/>
  <c r="W234" i="10"/>
  <c r="R234" i="10"/>
  <c r="U234" i="10"/>
  <c r="V202" i="10"/>
  <c r="T202" i="10"/>
  <c r="S202" i="10"/>
  <c r="R202" i="10"/>
  <c r="W202" i="10"/>
  <c r="U202" i="10"/>
  <c r="T170" i="10"/>
  <c r="T138" i="10"/>
  <c r="T106" i="10"/>
  <c r="T74" i="10"/>
  <c r="T42" i="10"/>
  <c r="T317" i="10"/>
  <c r="V317" i="10"/>
  <c r="S317" i="10"/>
  <c r="U317" i="10"/>
  <c r="W317" i="10"/>
  <c r="R317" i="10"/>
  <c r="T285" i="10"/>
  <c r="V285" i="10"/>
  <c r="S285" i="10"/>
  <c r="U285" i="10"/>
  <c r="R285" i="10"/>
  <c r="W285" i="10"/>
  <c r="V253" i="10"/>
  <c r="T253" i="10"/>
  <c r="U253" i="10"/>
  <c r="R253" i="10"/>
  <c r="W253" i="10"/>
  <c r="S253" i="10"/>
  <c r="V221" i="10"/>
  <c r="T221" i="10"/>
  <c r="S221" i="10"/>
  <c r="U221" i="10"/>
  <c r="R221" i="10"/>
  <c r="W221" i="10"/>
  <c r="T189" i="10"/>
  <c r="T157" i="10"/>
  <c r="T125" i="10"/>
  <c r="T93" i="10"/>
  <c r="T61" i="10"/>
  <c r="T29" i="10"/>
  <c r="V251" i="10"/>
  <c r="T251" i="10"/>
  <c r="U251" i="10"/>
  <c r="W251" i="10"/>
  <c r="S251" i="10"/>
  <c r="R251" i="10"/>
  <c r="V219" i="10"/>
  <c r="T219" i="10"/>
  <c r="U219" i="10"/>
  <c r="W219" i="10"/>
  <c r="S219" i="10"/>
  <c r="R219" i="10"/>
  <c r="T187" i="10"/>
  <c r="T155" i="10"/>
  <c r="T123" i="10"/>
  <c r="T91" i="10"/>
  <c r="T59" i="10"/>
  <c r="T27" i="10"/>
  <c r="V364" i="10"/>
  <c r="T364" i="10"/>
  <c r="W364" i="10"/>
  <c r="S364" i="10"/>
  <c r="R364" i="10"/>
  <c r="U364" i="10"/>
  <c r="T332" i="10"/>
  <c r="U332" i="10"/>
  <c r="V332" i="10"/>
  <c r="W332" i="10"/>
  <c r="S332" i="10"/>
  <c r="R332" i="10"/>
  <c r="V300" i="10"/>
  <c r="T300" i="10"/>
  <c r="W300" i="10"/>
  <c r="S300" i="10"/>
  <c r="R300" i="10"/>
  <c r="U300" i="10"/>
  <c r="V268" i="10"/>
  <c r="T268" i="10"/>
  <c r="W268" i="10"/>
  <c r="S268" i="10"/>
  <c r="R268" i="10"/>
  <c r="U268" i="10"/>
  <c r="V236" i="10"/>
  <c r="T236" i="10"/>
  <c r="U236" i="10"/>
  <c r="R236" i="10"/>
  <c r="W236" i="10"/>
  <c r="S236" i="10"/>
  <c r="V204" i="10"/>
  <c r="T204" i="10"/>
  <c r="U204" i="10"/>
  <c r="R204" i="10"/>
  <c r="W204" i="10"/>
  <c r="S204" i="10"/>
  <c r="T172" i="10"/>
  <c r="T140" i="10"/>
  <c r="T108" i="10"/>
  <c r="T76" i="10"/>
  <c r="T44" i="10"/>
  <c r="V319" i="10"/>
  <c r="T319" i="10"/>
  <c r="U319" i="10"/>
  <c r="R319" i="10"/>
  <c r="W319" i="10"/>
  <c r="S319" i="10"/>
  <c r="T287" i="10"/>
  <c r="U287" i="10"/>
  <c r="R287" i="10"/>
  <c r="W287" i="10"/>
  <c r="V287" i="10"/>
  <c r="S287" i="10"/>
  <c r="T255" i="10"/>
  <c r="V255" i="10"/>
  <c r="S255" i="10"/>
  <c r="R255" i="10"/>
  <c r="W255" i="10"/>
  <c r="U255" i="10"/>
  <c r="T223" i="10"/>
  <c r="V223" i="10"/>
  <c r="U223" i="10"/>
  <c r="R223" i="10"/>
  <c r="S223" i="10"/>
  <c r="W223" i="10"/>
  <c r="T191" i="10"/>
  <c r="T159" i="10"/>
  <c r="T127" i="10"/>
  <c r="T95" i="10"/>
  <c r="T63" i="10"/>
  <c r="T31" i="10"/>
  <c r="T129" i="10"/>
  <c r="V257" i="10"/>
  <c r="T257" i="10"/>
  <c r="U257" i="10"/>
  <c r="R257" i="10"/>
  <c r="W257" i="10"/>
  <c r="S257" i="10"/>
  <c r="T22" i="10"/>
  <c r="T86" i="10"/>
  <c r="T150" i="10"/>
  <c r="T214" i="10"/>
  <c r="V214" i="10"/>
  <c r="S214" i="10"/>
  <c r="W214" i="10"/>
  <c r="R214" i="10"/>
  <c r="U214" i="10"/>
  <c r="T278" i="10"/>
  <c r="V278" i="10"/>
  <c r="U278" i="10"/>
  <c r="R278" i="10"/>
  <c r="S278" i="10"/>
  <c r="W278" i="10"/>
  <c r="F359" i="7"/>
  <c r="C359" i="7"/>
  <c r="E359" i="7"/>
  <c r="F325" i="7"/>
  <c r="G325" i="7"/>
  <c r="D325" i="7"/>
  <c r="C325" i="7"/>
  <c r="H325" i="7"/>
  <c r="E325" i="7"/>
  <c r="H353" i="7"/>
  <c r="C353" i="7"/>
  <c r="F353" i="7"/>
  <c r="D353" i="7"/>
  <c r="E353" i="7"/>
  <c r="G353" i="7"/>
  <c r="D362" i="7"/>
  <c r="E362" i="7"/>
  <c r="F362" i="7"/>
  <c r="D338" i="7"/>
  <c r="G338" i="7"/>
  <c r="E338" i="7"/>
  <c r="C338" i="7"/>
  <c r="F338" i="7"/>
  <c r="C360" i="7"/>
  <c r="D360" i="7"/>
  <c r="H360" i="7"/>
  <c r="E360" i="7"/>
  <c r="F360" i="7"/>
  <c r="G360" i="7"/>
  <c r="E346" i="7"/>
  <c r="H346" i="7"/>
  <c r="G346" i="7"/>
  <c r="C346" i="7"/>
  <c r="F346" i="7"/>
  <c r="D346" i="7"/>
  <c r="C344" i="7"/>
  <c r="E344" i="7"/>
  <c r="F344" i="7"/>
  <c r="D344" i="7"/>
  <c r="H344" i="7"/>
  <c r="G344" i="7"/>
  <c r="G321" i="7"/>
  <c r="E321" i="7"/>
  <c r="D321" i="7"/>
  <c r="C321" i="7"/>
  <c r="F321" i="7"/>
  <c r="H321" i="7"/>
  <c r="G322" i="7"/>
  <c r="C322" i="7"/>
  <c r="D322" i="7"/>
  <c r="H322" i="7"/>
  <c r="E322" i="7"/>
  <c r="F322" i="7"/>
  <c r="E355" i="7"/>
  <c r="D355" i="7"/>
  <c r="H355" i="7"/>
  <c r="H317" i="7"/>
  <c r="E317" i="7"/>
  <c r="F317" i="7"/>
  <c r="F327" i="7"/>
  <c r="C327" i="7"/>
  <c r="D327" i="7"/>
  <c r="G327" i="7"/>
  <c r="H327" i="7"/>
  <c r="E327" i="7"/>
  <c r="D349" i="7"/>
  <c r="G349" i="7"/>
  <c r="E349" i="7"/>
  <c r="F349" i="7"/>
  <c r="H349" i="7"/>
  <c r="C349" i="7"/>
  <c r="C335" i="7"/>
  <c r="D335" i="7"/>
  <c r="H359" i="7"/>
  <c r="D354" i="7"/>
  <c r="E354" i="7"/>
  <c r="H331" i="7"/>
  <c r="G331" i="7"/>
  <c r="C331" i="7"/>
  <c r="F323" i="7"/>
  <c r="E323" i="7"/>
  <c r="H323" i="7"/>
  <c r="D323" i="7"/>
  <c r="G323" i="7"/>
  <c r="C323" i="7"/>
  <c r="E318" i="7"/>
  <c r="G318" i="7"/>
  <c r="D318" i="7"/>
  <c r="C347" i="7"/>
  <c r="F347" i="7"/>
  <c r="D347" i="7"/>
  <c r="E347" i="7"/>
  <c r="G347" i="7"/>
  <c r="H347" i="7"/>
  <c r="D348" i="7"/>
  <c r="H348" i="7"/>
  <c r="E348" i="7"/>
  <c r="F348" i="7"/>
  <c r="G348" i="7"/>
  <c r="C348" i="7"/>
  <c r="F342" i="7"/>
  <c r="G342" i="7"/>
  <c r="E342" i="7"/>
  <c r="H342" i="7"/>
  <c r="D342" i="7"/>
  <c r="C342" i="7"/>
  <c r="H333" i="7"/>
  <c r="E333" i="7"/>
  <c r="C333" i="7"/>
  <c r="D333" i="7"/>
  <c r="F333" i="7"/>
  <c r="G333" i="7"/>
  <c r="H340" i="7"/>
  <c r="C340" i="7"/>
  <c r="G340" i="7"/>
  <c r="E340" i="7"/>
  <c r="D340" i="7"/>
  <c r="F340" i="7"/>
  <c r="C336" i="7"/>
  <c r="F336" i="7"/>
  <c r="G330" i="7"/>
  <c r="F330" i="7"/>
  <c r="H330" i="7"/>
  <c r="D358" i="7"/>
  <c r="E358" i="7"/>
  <c r="G358" i="7"/>
  <c r="H358" i="7"/>
  <c r="F358" i="7"/>
  <c r="H364" i="7"/>
  <c r="G364" i="7"/>
  <c r="F364" i="7"/>
  <c r="C364" i="7"/>
  <c r="D364" i="7"/>
  <c r="E364" i="7"/>
  <c r="E341" i="7"/>
  <c r="F341" i="7"/>
  <c r="D341" i="7"/>
  <c r="G341" i="7"/>
  <c r="H341" i="7"/>
  <c r="C341" i="7"/>
  <c r="C326" i="7"/>
  <c r="H326" i="7"/>
  <c r="D326" i="7"/>
  <c r="E326" i="7"/>
  <c r="F326" i="7"/>
  <c r="G326" i="7"/>
  <c r="L338" i="10"/>
  <c r="K338" i="10"/>
  <c r="N338" i="10"/>
  <c r="M338" i="10"/>
  <c r="O338" i="10"/>
  <c r="J338" i="10"/>
  <c r="L346" i="10"/>
  <c r="K346" i="10"/>
  <c r="O346" i="10"/>
  <c r="M346" i="10"/>
  <c r="N346" i="10"/>
  <c r="J346" i="10"/>
  <c r="M355" i="10"/>
  <c r="J355" i="10"/>
  <c r="N355" i="10"/>
  <c r="L355" i="10"/>
  <c r="O355" i="10"/>
  <c r="K355" i="10"/>
  <c r="O334" i="10"/>
  <c r="J334" i="10"/>
  <c r="L334" i="10"/>
  <c r="M334" i="10"/>
  <c r="K334" i="10"/>
  <c r="N334" i="10"/>
  <c r="O342" i="10"/>
  <c r="M342" i="10"/>
  <c r="N342" i="10"/>
  <c r="K342" i="10"/>
  <c r="L342" i="10"/>
  <c r="J342" i="10"/>
  <c r="N351" i="10"/>
  <c r="L351" i="10"/>
  <c r="O351" i="10"/>
  <c r="J351" i="10"/>
  <c r="M351" i="10"/>
  <c r="K351" i="10"/>
  <c r="O328" i="10"/>
  <c r="N328" i="10"/>
  <c r="M328" i="10"/>
  <c r="L328" i="10"/>
  <c r="K328" i="10"/>
  <c r="J328" i="10"/>
  <c r="N337" i="10"/>
  <c r="O337" i="10"/>
  <c r="L337" i="10"/>
  <c r="M337" i="10"/>
  <c r="J337" i="10"/>
  <c r="K337" i="10"/>
  <c r="N345" i="10"/>
  <c r="O345" i="10"/>
  <c r="L345" i="10"/>
  <c r="M345" i="10"/>
  <c r="J345" i="10"/>
  <c r="K345" i="10"/>
  <c r="M323" i="10"/>
  <c r="J323" i="10"/>
  <c r="O323" i="10"/>
  <c r="L323" i="10"/>
  <c r="K323" i="10"/>
  <c r="N323" i="10"/>
  <c r="L354" i="10"/>
  <c r="K354" i="10"/>
  <c r="J354" i="10"/>
  <c r="O354" i="10"/>
  <c r="M354" i="10"/>
  <c r="N354" i="10"/>
  <c r="M363" i="10"/>
  <c r="K363" i="10"/>
  <c r="N363" i="10"/>
  <c r="L363" i="10"/>
  <c r="O363" i="10"/>
  <c r="J363" i="10"/>
  <c r="N319" i="10"/>
  <c r="K319" i="10"/>
  <c r="J319" i="10"/>
  <c r="O319" i="10"/>
  <c r="M319" i="10"/>
  <c r="L319" i="10"/>
  <c r="O350" i="10"/>
  <c r="J350" i="10"/>
  <c r="M350" i="10"/>
  <c r="N350" i="10"/>
  <c r="K350" i="10"/>
  <c r="L350" i="10"/>
  <c r="N359" i="10"/>
  <c r="K359" i="10"/>
  <c r="L359" i="10"/>
  <c r="O359" i="10"/>
  <c r="J359" i="10"/>
  <c r="M359" i="10"/>
  <c r="O336" i="10"/>
  <c r="N336" i="10"/>
  <c r="M336" i="10"/>
  <c r="L336" i="10"/>
  <c r="K336" i="10"/>
  <c r="J336" i="10"/>
  <c r="O344" i="10"/>
  <c r="N344" i="10"/>
  <c r="M344" i="10"/>
  <c r="L344" i="10"/>
  <c r="K344" i="10"/>
  <c r="J344" i="10"/>
  <c r="N353" i="10"/>
  <c r="O353" i="10"/>
  <c r="L353" i="10"/>
  <c r="M353" i="10"/>
  <c r="J353" i="10"/>
  <c r="K353" i="10"/>
  <c r="L322" i="10"/>
  <c r="K322" i="10"/>
  <c r="N322" i="10"/>
  <c r="M322" i="10"/>
  <c r="O322" i="10"/>
  <c r="J322" i="10"/>
  <c r="M331" i="10"/>
  <c r="J331" i="10"/>
  <c r="O331" i="10"/>
  <c r="K331" i="10"/>
  <c r="N331" i="10"/>
  <c r="L331" i="10"/>
  <c r="L362" i="10"/>
  <c r="K362" i="10"/>
  <c r="N362" i="10"/>
  <c r="J362" i="10"/>
  <c r="O362" i="10"/>
  <c r="M362" i="10"/>
  <c r="O318" i="10"/>
  <c r="J318" i="10"/>
  <c r="L318" i="10"/>
  <c r="M318" i="10"/>
  <c r="K318" i="10"/>
  <c r="N318" i="10"/>
  <c r="N327" i="10"/>
  <c r="M327" i="10"/>
  <c r="K327" i="10"/>
  <c r="L327" i="10"/>
  <c r="O327" i="10"/>
  <c r="J327" i="10"/>
  <c r="O358" i="10"/>
  <c r="L358" i="10"/>
  <c r="J358" i="10"/>
  <c r="M358" i="10"/>
  <c r="N358" i="10"/>
  <c r="K358" i="10"/>
  <c r="N321" i="10"/>
  <c r="O321" i="10"/>
  <c r="L321" i="10"/>
  <c r="M321" i="10"/>
  <c r="J321" i="10"/>
  <c r="K321" i="10"/>
  <c r="O352" i="10"/>
  <c r="N352" i="10"/>
  <c r="M352" i="10"/>
  <c r="L352" i="10"/>
  <c r="K352" i="10"/>
  <c r="J352" i="10"/>
  <c r="N361" i="10"/>
  <c r="O361" i="10"/>
  <c r="L361" i="10"/>
  <c r="M361" i="10"/>
  <c r="J361" i="10"/>
  <c r="K361" i="10"/>
  <c r="L330" i="10"/>
  <c r="K330" i="10"/>
  <c r="N330" i="10"/>
  <c r="M330" i="10"/>
  <c r="J330" i="10"/>
  <c r="O330" i="10"/>
  <c r="M339" i="10"/>
  <c r="J339" i="10"/>
  <c r="L339" i="10"/>
  <c r="O339" i="10"/>
  <c r="K339" i="10"/>
  <c r="N339" i="10"/>
  <c r="M347" i="10"/>
  <c r="J347" i="10"/>
  <c r="L347" i="10"/>
  <c r="O347" i="10"/>
  <c r="K347" i="10"/>
  <c r="N347" i="10"/>
  <c r="O326" i="10"/>
  <c r="J326" i="10"/>
  <c r="K326" i="10"/>
  <c r="N326" i="10"/>
  <c r="L326" i="10"/>
  <c r="M326" i="10"/>
  <c r="N335" i="10"/>
  <c r="O335" i="10"/>
  <c r="J335" i="10"/>
  <c r="M335" i="10"/>
  <c r="K335" i="10"/>
  <c r="L335" i="10"/>
  <c r="N343" i="10"/>
  <c r="O343" i="10"/>
  <c r="J343" i="10"/>
  <c r="M343" i="10"/>
  <c r="K343" i="10"/>
  <c r="L343" i="10"/>
  <c r="O320" i="10"/>
  <c r="N320" i="10"/>
  <c r="M320" i="10"/>
  <c r="J320" i="10"/>
  <c r="L320" i="10"/>
  <c r="K320" i="10"/>
  <c r="N329" i="10"/>
  <c r="O329" i="10"/>
  <c r="L329" i="10"/>
  <c r="M329" i="10"/>
  <c r="J329" i="10"/>
  <c r="K329" i="10"/>
  <c r="O360" i="10"/>
  <c r="N360" i="10"/>
  <c r="M360" i="10"/>
  <c r="L360" i="10"/>
  <c r="K360" i="10"/>
  <c r="J360" i="10"/>
  <c r="Q11" i="5"/>
  <c r="R11" i="5" s="1"/>
  <c r="AJ258" i="10"/>
  <c r="AL258" i="10"/>
  <c r="AK258" i="10"/>
  <c r="AH258" i="10"/>
  <c r="AM258" i="10"/>
  <c r="AI258" i="10"/>
  <c r="AL333" i="10"/>
  <c r="AJ333" i="10"/>
  <c r="AI333" i="10"/>
  <c r="AM333" i="10"/>
  <c r="AK333" i="10"/>
  <c r="AH333" i="10"/>
  <c r="AJ269" i="10"/>
  <c r="AL269" i="10"/>
  <c r="AI269" i="10"/>
  <c r="AM269" i="10"/>
  <c r="AK269" i="10"/>
  <c r="AH269" i="10"/>
  <c r="AJ173" i="10"/>
  <c r="AL173" i="10"/>
  <c r="AI173" i="10"/>
  <c r="AM173" i="10"/>
  <c r="AK173" i="10"/>
  <c r="AH173" i="10"/>
  <c r="AH77" i="10"/>
  <c r="AJ77" i="10"/>
  <c r="AL77" i="10"/>
  <c r="AI77" i="10"/>
  <c r="AK77" i="10"/>
  <c r="AM77" i="10"/>
  <c r="AL150" i="10"/>
  <c r="AJ150" i="10"/>
  <c r="AH150" i="10"/>
  <c r="AK150" i="10"/>
  <c r="AM150" i="10"/>
  <c r="AI150" i="10"/>
  <c r="AH22" i="10"/>
  <c r="AM22" i="10"/>
  <c r="AI22" i="10"/>
  <c r="AL22" i="10"/>
  <c r="AJ22" i="10"/>
  <c r="AK22" i="10"/>
  <c r="AJ180" i="10"/>
  <c r="AL180" i="10"/>
  <c r="AH180" i="10"/>
  <c r="AK180" i="10"/>
  <c r="AM180" i="10"/>
  <c r="AI180" i="10"/>
  <c r="AH84" i="10"/>
  <c r="AJ84" i="10"/>
  <c r="AK84" i="10"/>
  <c r="AI84" i="10"/>
  <c r="AL84" i="10"/>
  <c r="AM84" i="10"/>
  <c r="H361" i="7"/>
  <c r="C361" i="7"/>
  <c r="F361" i="7"/>
  <c r="G361" i="7"/>
  <c r="E361" i="7"/>
  <c r="D361" i="7"/>
  <c r="AD282" i="10"/>
  <c r="AB282" i="10"/>
  <c r="AA282" i="10"/>
  <c r="AE282" i="10"/>
  <c r="AC282" i="10"/>
  <c r="Z282" i="10"/>
  <c r="AD250" i="10"/>
  <c r="AB250" i="10"/>
  <c r="AC250" i="10"/>
  <c r="Z250" i="10"/>
  <c r="AE250" i="10"/>
  <c r="AA250" i="10"/>
  <c r="AD234" i="10"/>
  <c r="AB234" i="10"/>
  <c r="AC234" i="10"/>
  <c r="Z234" i="10"/>
  <c r="AE234" i="10"/>
  <c r="AA234" i="10"/>
  <c r="AD192" i="10"/>
  <c r="AB192" i="10"/>
  <c r="AC192" i="10"/>
  <c r="Z192" i="10"/>
  <c r="AE192" i="10"/>
  <c r="AA192" i="10"/>
  <c r="AD323" i="10"/>
  <c r="AB323" i="10"/>
  <c r="AC323" i="10"/>
  <c r="Z323" i="10"/>
  <c r="AE323" i="10"/>
  <c r="AA323" i="10"/>
  <c r="AB131" i="10"/>
  <c r="Z131" i="10"/>
  <c r="AD131" i="10"/>
  <c r="AA131" i="10"/>
  <c r="AE131" i="10"/>
  <c r="AC131" i="10"/>
  <c r="AD365" i="10"/>
  <c r="AB365" i="10"/>
  <c r="AC365" i="10"/>
  <c r="Z365" i="10"/>
  <c r="AE365" i="10"/>
  <c r="AA365" i="10"/>
  <c r="AD248" i="10"/>
  <c r="AB248" i="10"/>
  <c r="AC248" i="10"/>
  <c r="Z248" i="10"/>
  <c r="AE248" i="10"/>
  <c r="AA248" i="10"/>
  <c r="AB56" i="10"/>
  <c r="Z56" i="10"/>
  <c r="AD56" i="10"/>
  <c r="AC56" i="10"/>
  <c r="AA56" i="10"/>
  <c r="AE56" i="10"/>
  <c r="AD187" i="10"/>
  <c r="AB187" i="10"/>
  <c r="AE187" i="10"/>
  <c r="AC187" i="10"/>
  <c r="AA187" i="10"/>
  <c r="Z187" i="10"/>
  <c r="AD355" i="10"/>
  <c r="AB355" i="10"/>
  <c r="Z355" i="10"/>
  <c r="AE355" i="10"/>
  <c r="AC355" i="10"/>
  <c r="AA355" i="10"/>
  <c r="AD290" i="10"/>
  <c r="AB290" i="10"/>
  <c r="AA290" i="10"/>
  <c r="AE290" i="10"/>
  <c r="AC290" i="10"/>
  <c r="Z290" i="10"/>
  <c r="AB98" i="10"/>
  <c r="Z98" i="10"/>
  <c r="AA98" i="10"/>
  <c r="AC98" i="10"/>
  <c r="AD98" i="10"/>
  <c r="AE98" i="10"/>
  <c r="AD229" i="10"/>
  <c r="AB229" i="10"/>
  <c r="AA229" i="10"/>
  <c r="AE229" i="10"/>
  <c r="AC229" i="10"/>
  <c r="Z229" i="10"/>
  <c r="AB37" i="10"/>
  <c r="Z37" i="10"/>
  <c r="AA37" i="10"/>
  <c r="AE37" i="10"/>
  <c r="AC37" i="10"/>
  <c r="AD37" i="10"/>
  <c r="AD300" i="10"/>
  <c r="AB300" i="10"/>
  <c r="AA300" i="10"/>
  <c r="AE300" i="10"/>
  <c r="AC300" i="10"/>
  <c r="Z300" i="10"/>
  <c r="AD204" i="10"/>
  <c r="AB204" i="10"/>
  <c r="AC204" i="10"/>
  <c r="Z204" i="10"/>
  <c r="AE204" i="10"/>
  <c r="AA204" i="10"/>
  <c r="AB108" i="10"/>
  <c r="Z108" i="10"/>
  <c r="AE108" i="10"/>
  <c r="AC108" i="10"/>
  <c r="AD108" i="10"/>
  <c r="AA108" i="10"/>
  <c r="AB335" i="10"/>
  <c r="AD335" i="10"/>
  <c r="AC335" i="10"/>
  <c r="Z335" i="10"/>
  <c r="AE335" i="10"/>
  <c r="AA335" i="10"/>
  <c r="AD239" i="10"/>
  <c r="AB239" i="10"/>
  <c r="AA239" i="10"/>
  <c r="Z239" i="10"/>
  <c r="AE239" i="10"/>
  <c r="AC239" i="10"/>
  <c r="AD175" i="10"/>
  <c r="AB175" i="10"/>
  <c r="Z175" i="10"/>
  <c r="AC175" i="10"/>
  <c r="AA175" i="10"/>
  <c r="AE175" i="10"/>
  <c r="AB79" i="10"/>
  <c r="Z79" i="10"/>
  <c r="AD79" i="10"/>
  <c r="AA79" i="10"/>
  <c r="AE79" i="10"/>
  <c r="AC79" i="10"/>
  <c r="AD246" i="10"/>
  <c r="AB246" i="10"/>
  <c r="AC246" i="10"/>
  <c r="Z246" i="10"/>
  <c r="AE246" i="10"/>
  <c r="AA246" i="10"/>
  <c r="AB343" i="10"/>
  <c r="AD343" i="10"/>
  <c r="AC343" i="10"/>
  <c r="Z343" i="10"/>
  <c r="AE343" i="10"/>
  <c r="AA343" i="10"/>
  <c r="AJ298" i="10"/>
  <c r="AL298" i="10"/>
  <c r="AK298" i="10"/>
  <c r="AH298" i="10"/>
  <c r="AM298" i="10"/>
  <c r="AI298" i="10"/>
  <c r="AJ266" i="10"/>
  <c r="AL266" i="10"/>
  <c r="AK266" i="10"/>
  <c r="AH266" i="10"/>
  <c r="AM266" i="10"/>
  <c r="AI266" i="10"/>
  <c r="AJ234" i="10"/>
  <c r="AL234" i="10"/>
  <c r="AI234" i="10"/>
  <c r="AM234" i="10"/>
  <c r="AK234" i="10"/>
  <c r="AH234" i="10"/>
  <c r="AJ202" i="10"/>
  <c r="AL202" i="10"/>
  <c r="AI202" i="10"/>
  <c r="AM202" i="10"/>
  <c r="AK202" i="10"/>
  <c r="AH202" i="10"/>
  <c r="AL341" i="10"/>
  <c r="AJ341" i="10"/>
  <c r="AI341" i="10"/>
  <c r="AM341" i="10"/>
  <c r="AK341" i="10"/>
  <c r="AH341" i="10"/>
  <c r="AJ309" i="10"/>
  <c r="AL309" i="10"/>
  <c r="AI309" i="10"/>
  <c r="AM309" i="10"/>
  <c r="AK309" i="10"/>
  <c r="AH309" i="10"/>
  <c r="AJ277" i="10"/>
  <c r="AL277" i="10"/>
  <c r="AI277" i="10"/>
  <c r="AM277" i="10"/>
  <c r="AK277" i="10"/>
  <c r="AH277" i="10"/>
  <c r="AJ245" i="10"/>
  <c r="AL245" i="10"/>
  <c r="AK245" i="10"/>
  <c r="AH245" i="10"/>
  <c r="AM245" i="10"/>
  <c r="AI245" i="10"/>
  <c r="AJ213" i="10"/>
  <c r="AL213" i="10"/>
  <c r="AK213" i="10"/>
  <c r="AH213" i="10"/>
  <c r="AM213" i="10"/>
  <c r="AI213" i="10"/>
  <c r="AJ181" i="10"/>
  <c r="AL181" i="10"/>
  <c r="AI181" i="10"/>
  <c r="AM181" i="10"/>
  <c r="AK181" i="10"/>
  <c r="AH181" i="10"/>
  <c r="AJ149" i="10"/>
  <c r="AL149" i="10"/>
  <c r="AM149" i="10"/>
  <c r="AI149" i="10"/>
  <c r="AK149" i="10"/>
  <c r="AH149" i="10"/>
  <c r="AH117" i="10"/>
  <c r="AJ117" i="10"/>
  <c r="AL117" i="10"/>
  <c r="AI117" i="10"/>
  <c r="AK117" i="10"/>
  <c r="AM117" i="10"/>
  <c r="AH85" i="10"/>
  <c r="AJ85" i="10"/>
  <c r="AL85" i="10"/>
  <c r="AI85" i="10"/>
  <c r="AK85" i="10"/>
  <c r="AM85" i="10"/>
  <c r="AH53" i="10"/>
  <c r="AJ53" i="10"/>
  <c r="AL53" i="10"/>
  <c r="AI53" i="10"/>
  <c r="AK53" i="10"/>
  <c r="AM53" i="10"/>
  <c r="AH21" i="10"/>
  <c r="AJ21" i="10"/>
  <c r="AI21" i="10"/>
  <c r="AL21" i="10"/>
  <c r="AM21" i="10"/>
  <c r="AK21" i="10"/>
  <c r="AL158" i="10"/>
  <c r="AJ158" i="10"/>
  <c r="AH158" i="10"/>
  <c r="AK158" i="10"/>
  <c r="AM158" i="10"/>
  <c r="AI158" i="10"/>
  <c r="AH126" i="10"/>
  <c r="AK126" i="10"/>
  <c r="AM126" i="10"/>
  <c r="AJ126" i="10"/>
  <c r="AL126" i="10"/>
  <c r="AI126" i="10"/>
  <c r="AH94" i="10"/>
  <c r="AJ94" i="10"/>
  <c r="AK94" i="10"/>
  <c r="AL94" i="10"/>
  <c r="AM94" i="10"/>
  <c r="AI94" i="10"/>
  <c r="AH62" i="10"/>
  <c r="AJ62" i="10"/>
  <c r="AK62" i="10"/>
  <c r="AL62" i="10"/>
  <c r="AM62" i="10"/>
  <c r="AI62" i="10"/>
  <c r="AH30" i="10"/>
  <c r="AJ30" i="10"/>
  <c r="AK30" i="10"/>
  <c r="AI30" i="10"/>
  <c r="AL30" i="10"/>
  <c r="AM30" i="10"/>
  <c r="AH83" i="10"/>
  <c r="AK83" i="10"/>
  <c r="AL83" i="10"/>
  <c r="AJ83" i="10"/>
  <c r="AM83" i="10"/>
  <c r="AI83" i="10"/>
  <c r="AH51" i="10"/>
  <c r="AK51" i="10"/>
  <c r="AJ51" i="10"/>
  <c r="AL51" i="10"/>
  <c r="AM51" i="10"/>
  <c r="AI51" i="10"/>
  <c r="AH19" i="10"/>
  <c r="AK19" i="10"/>
  <c r="AI19" i="10"/>
  <c r="AL19" i="10"/>
  <c r="AJ19" i="10"/>
  <c r="AM19" i="10"/>
  <c r="AJ156" i="10"/>
  <c r="AL156" i="10"/>
  <c r="AH156" i="10"/>
  <c r="AM156" i="10"/>
  <c r="AI156" i="10"/>
  <c r="AK156" i="10"/>
  <c r="AH124" i="10"/>
  <c r="AJ124" i="10"/>
  <c r="AM124" i="10"/>
  <c r="AK124" i="10"/>
  <c r="AL124" i="10"/>
  <c r="AI124" i="10"/>
  <c r="AJ92" i="10"/>
  <c r="AH92" i="10"/>
  <c r="AK92" i="10"/>
  <c r="AI92" i="10"/>
  <c r="AL92" i="10"/>
  <c r="AM92" i="10"/>
  <c r="AH60" i="10"/>
  <c r="AJ60" i="10"/>
  <c r="AK60" i="10"/>
  <c r="AI60" i="10"/>
  <c r="AM60" i="10"/>
  <c r="AL60" i="10"/>
  <c r="AJ28" i="10"/>
  <c r="AL28" i="10"/>
  <c r="AM28" i="10"/>
  <c r="AH28" i="10"/>
  <c r="AI28" i="10"/>
  <c r="AK28" i="10"/>
  <c r="D343" i="7"/>
  <c r="C343" i="7"/>
  <c r="H343" i="7"/>
  <c r="F343" i="7"/>
  <c r="G343" i="7"/>
  <c r="E343" i="7"/>
  <c r="C334" i="7"/>
  <c r="F334" i="7"/>
  <c r="E334" i="7"/>
  <c r="D334" i="7"/>
  <c r="G334" i="7"/>
  <c r="H334" i="7"/>
  <c r="H365" i="7"/>
  <c r="C365" i="7"/>
  <c r="E365" i="7"/>
  <c r="G365" i="7"/>
  <c r="D365" i="7"/>
  <c r="F365" i="7"/>
  <c r="H329" i="7"/>
  <c r="C329" i="7"/>
  <c r="F329" i="7"/>
  <c r="G329" i="7"/>
  <c r="E329" i="7"/>
  <c r="D329" i="7"/>
  <c r="G356" i="7"/>
  <c r="C356" i="7"/>
  <c r="F356" i="7"/>
  <c r="H356" i="7"/>
  <c r="D356" i="7"/>
  <c r="E356" i="7"/>
  <c r="F328" i="7"/>
  <c r="C328" i="7"/>
  <c r="H328" i="7"/>
  <c r="E328" i="7"/>
  <c r="D328" i="7"/>
  <c r="G328" i="7"/>
  <c r="F337" i="7"/>
  <c r="D337" i="7"/>
  <c r="E337" i="7"/>
  <c r="G337" i="7"/>
  <c r="H337" i="7"/>
  <c r="C337" i="7"/>
  <c r="AB330" i="10"/>
  <c r="AD330" i="10"/>
  <c r="AA330" i="10"/>
  <c r="Z330" i="10"/>
  <c r="AE330" i="10"/>
  <c r="AC330" i="10"/>
  <c r="AB346" i="10"/>
  <c r="AD346" i="10"/>
  <c r="AE346" i="10"/>
  <c r="AC346" i="10"/>
  <c r="AA346" i="10"/>
  <c r="Z346" i="10"/>
  <c r="AB90" i="10"/>
  <c r="Z90" i="10"/>
  <c r="AA90" i="10"/>
  <c r="AC90" i="10"/>
  <c r="AE90" i="10"/>
  <c r="AD90" i="10"/>
  <c r="Z157" i="10"/>
  <c r="AD157" i="10"/>
  <c r="AB157" i="10"/>
  <c r="AC157" i="10"/>
  <c r="AE157" i="10"/>
  <c r="AA157" i="10"/>
  <c r="AD314" i="10"/>
  <c r="AB314" i="10"/>
  <c r="AA314" i="10"/>
  <c r="AC314" i="10"/>
  <c r="Z314" i="10"/>
  <c r="AE314" i="10"/>
  <c r="AB58" i="10"/>
  <c r="Z58" i="10"/>
  <c r="AA58" i="10"/>
  <c r="AC58" i="10"/>
  <c r="AD58" i="10"/>
  <c r="AE58" i="10"/>
  <c r="AB125" i="10"/>
  <c r="Z125" i="10"/>
  <c r="AD125" i="10"/>
  <c r="AA125" i="10"/>
  <c r="AE125" i="10"/>
  <c r="AC125" i="10"/>
  <c r="AD298" i="10"/>
  <c r="AB298" i="10"/>
  <c r="AA298" i="10"/>
  <c r="AC298" i="10"/>
  <c r="Z298" i="10"/>
  <c r="AE298" i="10"/>
  <c r="AB42" i="10"/>
  <c r="Z42" i="10"/>
  <c r="AD42" i="10"/>
  <c r="AA42" i="10"/>
  <c r="AC42" i="10"/>
  <c r="AE42" i="10"/>
  <c r="AB109" i="10"/>
  <c r="Z109" i="10"/>
  <c r="AE109" i="10"/>
  <c r="AD109" i="10"/>
  <c r="AC109" i="10"/>
  <c r="AA109" i="10"/>
  <c r="AD345" i="10"/>
  <c r="AB345" i="10"/>
  <c r="AC345" i="10"/>
  <c r="AE345" i="10"/>
  <c r="AA345" i="10"/>
  <c r="Z345" i="10"/>
  <c r="AD336" i="10"/>
  <c r="AB336" i="10"/>
  <c r="AA336" i="10"/>
  <c r="AE336" i="10"/>
  <c r="AC336" i="10"/>
  <c r="Z336" i="10"/>
  <c r="AD272" i="10"/>
  <c r="AB272" i="10"/>
  <c r="AA272" i="10"/>
  <c r="AC272" i="10"/>
  <c r="Z272" i="10"/>
  <c r="AE272" i="10"/>
  <c r="AD208" i="10"/>
  <c r="AB208" i="10"/>
  <c r="AC208" i="10"/>
  <c r="AE208" i="10"/>
  <c r="AA208" i="10"/>
  <c r="Z208" i="10"/>
  <c r="AD144" i="10"/>
  <c r="AB144" i="10"/>
  <c r="AE144" i="10"/>
  <c r="AA144" i="10"/>
  <c r="AC144" i="10"/>
  <c r="Z144" i="10"/>
  <c r="AB80" i="10"/>
  <c r="Z80" i="10"/>
  <c r="AD80" i="10"/>
  <c r="AC80" i="10"/>
  <c r="AE80" i="10"/>
  <c r="AA80" i="10"/>
  <c r="AD16" i="10"/>
  <c r="AC16" i="10"/>
  <c r="AB16" i="10"/>
  <c r="AE16" i="10"/>
  <c r="Z16" i="10"/>
  <c r="AA16" i="10"/>
  <c r="AD275" i="10"/>
  <c r="AB275" i="10"/>
  <c r="AC275" i="10"/>
  <c r="Z275" i="10"/>
  <c r="AE275" i="10"/>
  <c r="AA275" i="10"/>
  <c r="AD211" i="10"/>
  <c r="AB211" i="10"/>
  <c r="AA211" i="10"/>
  <c r="AE211" i="10"/>
  <c r="AC211" i="10"/>
  <c r="Z211" i="10"/>
  <c r="AD147" i="10"/>
  <c r="AB147" i="10"/>
  <c r="AC147" i="10"/>
  <c r="AA147" i="10"/>
  <c r="Z147" i="10"/>
  <c r="AE147" i="10"/>
  <c r="AB83" i="10"/>
  <c r="Z83" i="10"/>
  <c r="AA83" i="10"/>
  <c r="AD83" i="10"/>
  <c r="AC83" i="10"/>
  <c r="AE83" i="10"/>
  <c r="AB19" i="10"/>
  <c r="Z19" i="10"/>
  <c r="AC19" i="10"/>
  <c r="AD19" i="10"/>
  <c r="AA19" i="10"/>
  <c r="AE19" i="10"/>
  <c r="AD341" i="10"/>
  <c r="AB341" i="10"/>
  <c r="AC341" i="10"/>
  <c r="Z341" i="10"/>
  <c r="AE341" i="10"/>
  <c r="AA341" i="10"/>
  <c r="AD328" i="10"/>
  <c r="AB328" i="10"/>
  <c r="AA328" i="10"/>
  <c r="AE328" i="10"/>
  <c r="AC328" i="10"/>
  <c r="Z328" i="10"/>
  <c r="AD264" i="10"/>
  <c r="AB264" i="10"/>
  <c r="AA264" i="10"/>
  <c r="Z264" i="10"/>
  <c r="AE264" i="10"/>
  <c r="AC264" i="10"/>
  <c r="AD200" i="10"/>
  <c r="AB200" i="10"/>
  <c r="AC200" i="10"/>
  <c r="AA200" i="10"/>
  <c r="Z200" i="10"/>
  <c r="AE200" i="10"/>
  <c r="AD136" i="10"/>
  <c r="AE136" i="10"/>
  <c r="AB136" i="10"/>
  <c r="AA136" i="10"/>
  <c r="AC136" i="10"/>
  <c r="Z136" i="10"/>
  <c r="AB72" i="10"/>
  <c r="Z72" i="10"/>
  <c r="AD72" i="10"/>
  <c r="AC72" i="10"/>
  <c r="AE72" i="10"/>
  <c r="AA72" i="10"/>
  <c r="AB331" i="10"/>
  <c r="AD331" i="10"/>
  <c r="AC331" i="10"/>
  <c r="Z331" i="10"/>
  <c r="AE331" i="10"/>
  <c r="AA331" i="10"/>
  <c r="AD267" i="10"/>
  <c r="AB267" i="10"/>
  <c r="AC267" i="10"/>
  <c r="AE267" i="10"/>
  <c r="AA267" i="10"/>
  <c r="Z267" i="10"/>
  <c r="AD203" i="10"/>
  <c r="AB203" i="10"/>
  <c r="AA203" i="10"/>
  <c r="AC203" i="10"/>
  <c r="Z203" i="10"/>
  <c r="AE203" i="10"/>
  <c r="AD139" i="10"/>
  <c r="AB139" i="10"/>
  <c r="AC139" i="10"/>
  <c r="AA139" i="10"/>
  <c r="Z139" i="10"/>
  <c r="AE139" i="10"/>
  <c r="AB75" i="10"/>
  <c r="Z75" i="10"/>
  <c r="AA75" i="10"/>
  <c r="AD75" i="10"/>
  <c r="AC75" i="10"/>
  <c r="AE75" i="10"/>
  <c r="AD363" i="10"/>
  <c r="AB363" i="10"/>
  <c r="Z363" i="10"/>
  <c r="AE363" i="10"/>
  <c r="AC363" i="10"/>
  <c r="AA363" i="10"/>
  <c r="AD360" i="10"/>
  <c r="AB360" i="10"/>
  <c r="AA360" i="10"/>
  <c r="AE360" i="10"/>
  <c r="AC360" i="10"/>
  <c r="Z360" i="10"/>
  <c r="AD306" i="10"/>
  <c r="AB306" i="10"/>
  <c r="AA306" i="10"/>
  <c r="AE306" i="10"/>
  <c r="AC306" i="10"/>
  <c r="Z306" i="10"/>
  <c r="AD242" i="10"/>
  <c r="AB242" i="10"/>
  <c r="AC242" i="10"/>
  <c r="Z242" i="10"/>
  <c r="AE242" i="10"/>
  <c r="AA242" i="10"/>
  <c r="AD178" i="10"/>
  <c r="AB178" i="10"/>
  <c r="AE178" i="10"/>
  <c r="AA178" i="10"/>
  <c r="AC178" i="10"/>
  <c r="Z178" i="10"/>
  <c r="AB114" i="10"/>
  <c r="Z114" i="10"/>
  <c r="AA114" i="10"/>
  <c r="AD114" i="10"/>
  <c r="AE114" i="10"/>
  <c r="AC114" i="10"/>
  <c r="AB50" i="10"/>
  <c r="Z50" i="10"/>
  <c r="AA50" i="10"/>
  <c r="AC50" i="10"/>
  <c r="AD50" i="10"/>
  <c r="AE50" i="10"/>
  <c r="AD309" i="10"/>
  <c r="AB309" i="10"/>
  <c r="AC309" i="10"/>
  <c r="Z309" i="10"/>
  <c r="AE309" i="10"/>
  <c r="AA309" i="10"/>
  <c r="AD245" i="10"/>
  <c r="AB245" i="10"/>
  <c r="AA245" i="10"/>
  <c r="AE245" i="10"/>
  <c r="AC245" i="10"/>
  <c r="Z245" i="10"/>
  <c r="AD181" i="10"/>
  <c r="AB181" i="10"/>
  <c r="Z181" i="10"/>
  <c r="AC181" i="10"/>
  <c r="AE181" i="10"/>
  <c r="AA181" i="10"/>
  <c r="AB117" i="10"/>
  <c r="Z117" i="10"/>
  <c r="AE117" i="10"/>
  <c r="AD117" i="10"/>
  <c r="AA117" i="10"/>
  <c r="AC117" i="10"/>
  <c r="AB53" i="10"/>
  <c r="Z53" i="10"/>
  <c r="AE53" i="10"/>
  <c r="AC53" i="10"/>
  <c r="AA53" i="10"/>
  <c r="AD53" i="10"/>
  <c r="AD340" i="10"/>
  <c r="AB340" i="10"/>
  <c r="AA340" i="10"/>
  <c r="AE340" i="10"/>
  <c r="AC340" i="10"/>
  <c r="Z340" i="10"/>
  <c r="AD308" i="10"/>
  <c r="AB308" i="10"/>
  <c r="AA308" i="10"/>
  <c r="AE308" i="10"/>
  <c r="AC308" i="10"/>
  <c r="Z308" i="10"/>
  <c r="AD276" i="10"/>
  <c r="AB276" i="10"/>
  <c r="AA276" i="10"/>
  <c r="Z276" i="10"/>
  <c r="AE276" i="10"/>
  <c r="AC276" i="10"/>
  <c r="AD244" i="10"/>
  <c r="AB244" i="10"/>
  <c r="AC244" i="10"/>
  <c r="AA244" i="10"/>
  <c r="Z244" i="10"/>
  <c r="AE244" i="10"/>
  <c r="AD212" i="10"/>
  <c r="AB212" i="10"/>
  <c r="AC212" i="10"/>
  <c r="AA212" i="10"/>
  <c r="Z212" i="10"/>
  <c r="AE212" i="10"/>
  <c r="AD180" i="10"/>
  <c r="AB180" i="10"/>
  <c r="AA180" i="10"/>
  <c r="Z180" i="10"/>
  <c r="AE180" i="10"/>
  <c r="AC180" i="10"/>
  <c r="AD148" i="10"/>
  <c r="AB148" i="10"/>
  <c r="AE148" i="10"/>
  <c r="AA148" i="10"/>
  <c r="AC148" i="10"/>
  <c r="Z148" i="10"/>
  <c r="AB116" i="10"/>
  <c r="Z116" i="10"/>
  <c r="AE116" i="10"/>
  <c r="AD116" i="10"/>
  <c r="AA116" i="10"/>
  <c r="AC116" i="10"/>
  <c r="AB84" i="10"/>
  <c r="AE84" i="10"/>
  <c r="Z84" i="10"/>
  <c r="AA84" i="10"/>
  <c r="AD84" i="10"/>
  <c r="AC84" i="10"/>
  <c r="AB52" i="10"/>
  <c r="Z52" i="10"/>
  <c r="AE52" i="10"/>
  <c r="AA52" i="10"/>
  <c r="AD52" i="10"/>
  <c r="AC52" i="10"/>
  <c r="AB20" i="10"/>
  <c r="AD20" i="10"/>
  <c r="AA20" i="10"/>
  <c r="AE20" i="10"/>
  <c r="Z20" i="10"/>
  <c r="AC20" i="10"/>
  <c r="AD311" i="10"/>
  <c r="AB311" i="10"/>
  <c r="AC311" i="10"/>
  <c r="Z311" i="10"/>
  <c r="AE311" i="10"/>
  <c r="AA311" i="10"/>
  <c r="AD279" i="10"/>
  <c r="AB279" i="10"/>
  <c r="AC279" i="10"/>
  <c r="Z279" i="10"/>
  <c r="AE279" i="10"/>
  <c r="AA279" i="10"/>
  <c r="AD247" i="10"/>
  <c r="AB247" i="10"/>
  <c r="AA247" i="10"/>
  <c r="AE247" i="10"/>
  <c r="AC247" i="10"/>
  <c r="Z247" i="10"/>
  <c r="AD215" i="10"/>
  <c r="AB215" i="10"/>
  <c r="AA215" i="10"/>
  <c r="AE215" i="10"/>
  <c r="AC215" i="10"/>
  <c r="Z215" i="10"/>
  <c r="AD183" i="10"/>
  <c r="AB183" i="10"/>
  <c r="Z183" i="10"/>
  <c r="AA183" i="10"/>
  <c r="AE183" i="10"/>
  <c r="AC183" i="10"/>
  <c r="AD151" i="10"/>
  <c r="AB151" i="10"/>
  <c r="AC151" i="10"/>
  <c r="AA151" i="10"/>
  <c r="Z151" i="10"/>
  <c r="AE151" i="10"/>
  <c r="AB119" i="10"/>
  <c r="Z119" i="10"/>
  <c r="AD119" i="10"/>
  <c r="AC119" i="10"/>
  <c r="AA119" i="10"/>
  <c r="AE119" i="10"/>
  <c r="AB87" i="10"/>
  <c r="Z87" i="10"/>
  <c r="AD87" i="10"/>
  <c r="AA87" i="10"/>
  <c r="AE87" i="10"/>
  <c r="AC87" i="10"/>
  <c r="AB55" i="10"/>
  <c r="Z55" i="10"/>
  <c r="AD55" i="10"/>
  <c r="AA55" i="10"/>
  <c r="AC55" i="10"/>
  <c r="AE55" i="10"/>
  <c r="AB23" i="10"/>
  <c r="Z23" i="10"/>
  <c r="AD23" i="10"/>
  <c r="AA23" i="10"/>
  <c r="AE23" i="10"/>
  <c r="AC23" i="10"/>
  <c r="AB318" i="10"/>
  <c r="AD318" i="10"/>
  <c r="AA318" i="10"/>
  <c r="AE318" i="10"/>
  <c r="AC318" i="10"/>
  <c r="Z318" i="10"/>
  <c r="AD286" i="10"/>
  <c r="AB286" i="10"/>
  <c r="AA286" i="10"/>
  <c r="Z286" i="10"/>
  <c r="AE286" i="10"/>
  <c r="AC286" i="10"/>
  <c r="AD254" i="10"/>
  <c r="AB254" i="10"/>
  <c r="AA254" i="10"/>
  <c r="AE254" i="10"/>
  <c r="AC254" i="10"/>
  <c r="Z254" i="10"/>
  <c r="AB222" i="10"/>
  <c r="AD222" i="10"/>
  <c r="AC222" i="10"/>
  <c r="Z222" i="10"/>
  <c r="AE222" i="10"/>
  <c r="AA222" i="10"/>
  <c r="AB190" i="10"/>
  <c r="AD190" i="10"/>
  <c r="AC190" i="10"/>
  <c r="Z190" i="10"/>
  <c r="AE190" i="10"/>
  <c r="AA190" i="10"/>
  <c r="AB158" i="10"/>
  <c r="AD158" i="10"/>
  <c r="AE158" i="10"/>
  <c r="AC158" i="10"/>
  <c r="Z158" i="10"/>
  <c r="AA158" i="10"/>
  <c r="AB126" i="10"/>
  <c r="Z126" i="10"/>
  <c r="AA126" i="10"/>
  <c r="AC126" i="10"/>
  <c r="AE126" i="10"/>
  <c r="AD126" i="10"/>
  <c r="AB94" i="10"/>
  <c r="Z94" i="10"/>
  <c r="AC94" i="10"/>
  <c r="AD94" i="10"/>
  <c r="AE94" i="10"/>
  <c r="AA94" i="10"/>
  <c r="AB62" i="10"/>
  <c r="Z62" i="10"/>
  <c r="AC62" i="10"/>
  <c r="AA62" i="10"/>
  <c r="AD62" i="10"/>
  <c r="AE62" i="10"/>
  <c r="AB30" i="10"/>
  <c r="Z30" i="10"/>
  <c r="AE30" i="10"/>
  <c r="AA30" i="10"/>
  <c r="AD30" i="10"/>
  <c r="AC30" i="10"/>
  <c r="AD321" i="10"/>
  <c r="AB321" i="10"/>
  <c r="AC321" i="10"/>
  <c r="AA321" i="10"/>
  <c r="Z321" i="10"/>
  <c r="AE321" i="10"/>
  <c r="AD289" i="10"/>
  <c r="AB289" i="10"/>
  <c r="AC289" i="10"/>
  <c r="Z289" i="10"/>
  <c r="AE289" i="10"/>
  <c r="AA289" i="10"/>
  <c r="AD257" i="10"/>
  <c r="AB257" i="10"/>
  <c r="AC257" i="10"/>
  <c r="Z257" i="10"/>
  <c r="AE257" i="10"/>
  <c r="AA257" i="10"/>
  <c r="AD225" i="10"/>
  <c r="AB225" i="10"/>
  <c r="AA225" i="10"/>
  <c r="AE225" i="10"/>
  <c r="AC225" i="10"/>
  <c r="Z225" i="10"/>
  <c r="AD193" i="10"/>
  <c r="AB193" i="10"/>
  <c r="AA193" i="10"/>
  <c r="AE193" i="10"/>
  <c r="AC193" i="10"/>
  <c r="Z193" i="10"/>
  <c r="AD161" i="10"/>
  <c r="Z161" i="10"/>
  <c r="AB161" i="10"/>
  <c r="AC161" i="10"/>
  <c r="AE161" i="10"/>
  <c r="AA161" i="10"/>
  <c r="AB129" i="10"/>
  <c r="Z129" i="10"/>
  <c r="AC129" i="10"/>
  <c r="AE129" i="10"/>
  <c r="AD129" i="10"/>
  <c r="AA129" i="10"/>
  <c r="AB97" i="10"/>
  <c r="Z97" i="10"/>
  <c r="AC97" i="10"/>
  <c r="AE97" i="10"/>
  <c r="AD97" i="10"/>
  <c r="AA97" i="10"/>
  <c r="AB65" i="10"/>
  <c r="Z65" i="10"/>
  <c r="AC65" i="10"/>
  <c r="AA65" i="10"/>
  <c r="AE65" i="10"/>
  <c r="AD65" i="10"/>
  <c r="AB33" i="10"/>
  <c r="Z33" i="10"/>
  <c r="AD33" i="10"/>
  <c r="AC33" i="10"/>
  <c r="AA33" i="10"/>
  <c r="AE33" i="10"/>
  <c r="AJ290" i="10"/>
  <c r="AL290" i="10"/>
  <c r="AK290" i="10"/>
  <c r="AH290" i="10"/>
  <c r="AM290" i="10"/>
  <c r="AI290" i="10"/>
  <c r="AJ194" i="10"/>
  <c r="AL194" i="10"/>
  <c r="AI194" i="10"/>
  <c r="AM194" i="10"/>
  <c r="AK194" i="10"/>
  <c r="AH194" i="10"/>
  <c r="AJ237" i="10"/>
  <c r="AL237" i="10"/>
  <c r="AK237" i="10"/>
  <c r="AH237" i="10"/>
  <c r="AM237" i="10"/>
  <c r="AI237" i="10"/>
  <c r="AH109" i="10"/>
  <c r="AJ109" i="10"/>
  <c r="AL109" i="10"/>
  <c r="AI109" i="10"/>
  <c r="AK109" i="10"/>
  <c r="AM109" i="10"/>
  <c r="AL182" i="10"/>
  <c r="AJ182" i="10"/>
  <c r="AH182" i="10"/>
  <c r="AK182" i="10"/>
  <c r="AM182" i="10"/>
  <c r="AI182" i="10"/>
  <c r="AH86" i="10"/>
  <c r="AK86" i="10"/>
  <c r="AL86" i="10"/>
  <c r="AM86" i="10"/>
  <c r="AJ86" i="10"/>
  <c r="AI86" i="10"/>
  <c r="AH75" i="10"/>
  <c r="AK75" i="10"/>
  <c r="AL75" i="10"/>
  <c r="AM75" i="10"/>
  <c r="AI75" i="10"/>
  <c r="AJ75" i="10"/>
  <c r="AJ148" i="10"/>
  <c r="AL148" i="10"/>
  <c r="AK148" i="10"/>
  <c r="AI148" i="10"/>
  <c r="AH148" i="10"/>
  <c r="AM148" i="10"/>
  <c r="AH20" i="10"/>
  <c r="AM20" i="10"/>
  <c r="AJ20" i="10"/>
  <c r="AI20" i="10"/>
  <c r="AK20" i="10"/>
  <c r="AL20" i="10"/>
  <c r="AB269" i="10"/>
  <c r="AD269" i="10"/>
  <c r="AC269" i="10"/>
  <c r="Z269" i="10"/>
  <c r="AE269" i="10"/>
  <c r="AA269" i="10"/>
  <c r="AD266" i="10"/>
  <c r="AB266" i="10"/>
  <c r="AA266" i="10"/>
  <c r="AE266" i="10"/>
  <c r="AC266" i="10"/>
  <c r="Z266" i="10"/>
  <c r="AB93" i="10"/>
  <c r="Z93" i="10"/>
  <c r="AE93" i="10"/>
  <c r="AC93" i="10"/>
  <c r="AD93" i="10"/>
  <c r="AA93" i="10"/>
  <c r="AB61" i="10"/>
  <c r="Z61" i="10"/>
  <c r="AE61" i="10"/>
  <c r="AA61" i="10"/>
  <c r="AD61" i="10"/>
  <c r="AC61" i="10"/>
  <c r="AB45" i="10"/>
  <c r="Z45" i="10"/>
  <c r="AE45" i="10"/>
  <c r="AA45" i="10"/>
  <c r="AD45" i="10"/>
  <c r="AC45" i="10"/>
  <c r="AD256" i="10"/>
  <c r="AB256" i="10"/>
  <c r="AA256" i="10"/>
  <c r="AE256" i="10"/>
  <c r="AC256" i="10"/>
  <c r="Z256" i="10"/>
  <c r="AB64" i="10"/>
  <c r="Z64" i="10"/>
  <c r="AD64" i="10"/>
  <c r="AC64" i="10"/>
  <c r="AE64" i="10"/>
  <c r="AA64" i="10"/>
  <c r="AD195" i="10"/>
  <c r="AB195" i="10"/>
  <c r="AA195" i="10"/>
  <c r="AE195" i="10"/>
  <c r="AC195" i="10"/>
  <c r="Z195" i="10"/>
  <c r="AB362" i="10"/>
  <c r="AD362" i="10"/>
  <c r="AE362" i="10"/>
  <c r="AC362" i="10"/>
  <c r="AA362" i="10"/>
  <c r="Z362" i="10"/>
  <c r="AB120" i="10"/>
  <c r="Z120" i="10"/>
  <c r="AD120" i="10"/>
  <c r="AC120" i="10"/>
  <c r="AE120" i="10"/>
  <c r="AA120" i="10"/>
  <c r="AD251" i="10"/>
  <c r="AB251" i="10"/>
  <c r="AA251" i="10"/>
  <c r="AC251" i="10"/>
  <c r="Z251" i="10"/>
  <c r="AE251" i="10"/>
  <c r="AB59" i="10"/>
  <c r="Z59" i="10"/>
  <c r="AA59" i="10"/>
  <c r="AD59" i="10"/>
  <c r="AC59" i="10"/>
  <c r="AE59" i="10"/>
  <c r="AD226" i="10"/>
  <c r="AB226" i="10"/>
  <c r="AC226" i="10"/>
  <c r="Z226" i="10"/>
  <c r="AE226" i="10"/>
  <c r="AA226" i="10"/>
  <c r="AD293" i="10"/>
  <c r="AB293" i="10"/>
  <c r="AC293" i="10"/>
  <c r="Z293" i="10"/>
  <c r="AE293" i="10"/>
  <c r="AA293" i="10"/>
  <c r="AB101" i="10"/>
  <c r="Z101" i="10"/>
  <c r="AE101" i="10"/>
  <c r="AA101" i="10"/>
  <c r="AD101" i="10"/>
  <c r="AC101" i="10"/>
  <c r="AD268" i="10"/>
  <c r="AB268" i="10"/>
  <c r="AA268" i="10"/>
  <c r="AE268" i="10"/>
  <c r="AC268" i="10"/>
  <c r="Z268" i="10"/>
  <c r="AD172" i="10"/>
  <c r="AE172" i="10"/>
  <c r="AB172" i="10"/>
  <c r="AA172" i="10"/>
  <c r="AC172" i="10"/>
  <c r="Z172" i="10"/>
  <c r="AB76" i="10"/>
  <c r="Z76" i="10"/>
  <c r="AE76" i="10"/>
  <c r="AC76" i="10"/>
  <c r="AA76" i="10"/>
  <c r="AD76" i="10"/>
  <c r="AD271" i="10"/>
  <c r="AB271" i="10"/>
  <c r="AC271" i="10"/>
  <c r="AA271" i="10"/>
  <c r="Z271" i="10"/>
  <c r="AE271" i="10"/>
  <c r="AD143" i="10"/>
  <c r="AB143" i="10"/>
  <c r="AC143" i="10"/>
  <c r="AA143" i="10"/>
  <c r="Z143" i="10"/>
  <c r="AE143" i="10"/>
  <c r="AB47" i="10"/>
  <c r="Z47" i="10"/>
  <c r="AD47" i="10"/>
  <c r="AA47" i="10"/>
  <c r="AC47" i="10"/>
  <c r="AE47" i="10"/>
  <c r="AD310" i="10"/>
  <c r="AB310" i="10"/>
  <c r="AA310" i="10"/>
  <c r="AE310" i="10"/>
  <c r="AC310" i="10"/>
  <c r="Z310" i="10"/>
  <c r="AD214" i="10"/>
  <c r="AB214" i="10"/>
  <c r="AC214" i="10"/>
  <c r="Z214" i="10"/>
  <c r="AE214" i="10"/>
  <c r="AA214" i="10"/>
  <c r="AD150" i="10"/>
  <c r="AB150" i="10"/>
  <c r="AE150" i="10"/>
  <c r="Z150" i="10"/>
  <c r="AC150" i="10"/>
  <c r="AA150" i="10"/>
  <c r="AB86" i="10"/>
  <c r="Z86" i="10"/>
  <c r="AC86" i="10"/>
  <c r="AD86" i="10"/>
  <c r="AE86" i="10"/>
  <c r="AA86" i="10"/>
  <c r="AB22" i="10"/>
  <c r="Z22" i="10"/>
  <c r="AC22" i="10"/>
  <c r="AD22" i="10"/>
  <c r="AA22" i="10"/>
  <c r="AE22" i="10"/>
  <c r="AD313" i="10"/>
  <c r="AB313" i="10"/>
  <c r="AC313" i="10"/>
  <c r="Z313" i="10"/>
  <c r="AE313" i="10"/>
  <c r="AA313" i="10"/>
  <c r="AD281" i="10"/>
  <c r="AB281" i="10"/>
  <c r="AC281" i="10"/>
  <c r="Z281" i="10"/>
  <c r="AE281" i="10"/>
  <c r="AA281" i="10"/>
  <c r="AD249" i="10"/>
  <c r="AB249" i="10"/>
  <c r="AA249" i="10"/>
  <c r="AE249" i="10"/>
  <c r="AC249" i="10"/>
  <c r="Z249" i="10"/>
  <c r="AD217" i="10"/>
  <c r="AB217" i="10"/>
  <c r="AA217" i="10"/>
  <c r="AE217" i="10"/>
  <c r="AC217" i="10"/>
  <c r="Z217" i="10"/>
  <c r="AB185" i="10"/>
  <c r="Z185" i="10"/>
  <c r="AD185" i="10"/>
  <c r="AC185" i="10"/>
  <c r="AE185" i="10"/>
  <c r="AA185" i="10"/>
  <c r="AB153" i="10"/>
  <c r="Z153" i="10"/>
  <c r="AD153" i="10"/>
  <c r="AC153" i="10"/>
  <c r="AE153" i="10"/>
  <c r="AA153" i="10"/>
  <c r="AB121" i="10"/>
  <c r="Z121" i="10"/>
  <c r="AC121" i="10"/>
  <c r="AE121" i="10"/>
  <c r="AA121" i="10"/>
  <c r="AD121" i="10"/>
  <c r="AB89" i="10"/>
  <c r="Z89" i="10"/>
  <c r="AC89" i="10"/>
  <c r="AE89" i="10"/>
  <c r="AA89" i="10"/>
  <c r="AD89" i="10"/>
  <c r="AB57" i="10"/>
  <c r="Z57" i="10"/>
  <c r="AC57" i="10"/>
  <c r="AE57" i="10"/>
  <c r="AD57" i="10"/>
  <c r="AA57" i="10"/>
  <c r="AB25" i="10"/>
  <c r="Z25" i="10"/>
  <c r="AC25" i="10"/>
  <c r="AA25" i="10"/>
  <c r="AE25" i="10"/>
  <c r="AD25" i="10"/>
  <c r="AJ322" i="10"/>
  <c r="AL322" i="10"/>
  <c r="AK322" i="10"/>
  <c r="AH322" i="10"/>
  <c r="AM322" i="10"/>
  <c r="AI322" i="10"/>
  <c r="AJ226" i="10"/>
  <c r="AL226" i="10"/>
  <c r="AI226" i="10"/>
  <c r="AM226" i="10"/>
  <c r="AK226" i="10"/>
  <c r="AH226" i="10"/>
  <c r="AJ301" i="10"/>
  <c r="AL301" i="10"/>
  <c r="AI301" i="10"/>
  <c r="AM301" i="10"/>
  <c r="AK301" i="10"/>
  <c r="AH301" i="10"/>
  <c r="AJ205" i="10"/>
  <c r="AL205" i="10"/>
  <c r="AK205" i="10"/>
  <c r="AH205" i="10"/>
  <c r="AM205" i="10"/>
  <c r="AI205" i="10"/>
  <c r="AJ141" i="10"/>
  <c r="AL141" i="10"/>
  <c r="AM141" i="10"/>
  <c r="AI141" i="10"/>
  <c r="AK141" i="10"/>
  <c r="AH141" i="10"/>
  <c r="AH45" i="10"/>
  <c r="AJ45" i="10"/>
  <c r="AL45" i="10"/>
  <c r="AI45" i="10"/>
  <c r="AK45" i="10"/>
  <c r="AM45" i="10"/>
  <c r="AH118" i="10"/>
  <c r="AK118" i="10"/>
  <c r="AL118" i="10"/>
  <c r="AM118" i="10"/>
  <c r="AJ118" i="10"/>
  <c r="AI118" i="10"/>
  <c r="AH54" i="10"/>
  <c r="AK54" i="10"/>
  <c r="AJ54" i="10"/>
  <c r="AL54" i="10"/>
  <c r="AM54" i="10"/>
  <c r="AI54" i="10"/>
  <c r="AH43" i="10"/>
  <c r="AK43" i="10"/>
  <c r="AL43" i="10"/>
  <c r="AJ43" i="10"/>
  <c r="AI43" i="10"/>
  <c r="AM43" i="10"/>
  <c r="AH116" i="10"/>
  <c r="AJ116" i="10"/>
  <c r="AI116" i="10"/>
  <c r="AL116" i="10"/>
  <c r="AK116" i="10"/>
  <c r="AM116" i="10"/>
  <c r="AH52" i="10"/>
  <c r="AJ52" i="10"/>
  <c r="AK52" i="10"/>
  <c r="AI52" i="10"/>
  <c r="AL52" i="10"/>
  <c r="AM52" i="10"/>
  <c r="C324" i="7"/>
  <c r="H324" i="7"/>
  <c r="F324" i="7"/>
  <c r="G324" i="7"/>
  <c r="D324" i="7"/>
  <c r="E324" i="7"/>
  <c r="AB74" i="10"/>
  <c r="Z74" i="10"/>
  <c r="AA74" i="10"/>
  <c r="AC74" i="10"/>
  <c r="AD74" i="10"/>
  <c r="AE74" i="10"/>
  <c r="AB26" i="10"/>
  <c r="Z26" i="10"/>
  <c r="AD26" i="10"/>
  <c r="AC26" i="10"/>
  <c r="AA26" i="10"/>
  <c r="AE26" i="10"/>
  <c r="AB317" i="10"/>
  <c r="AD317" i="10"/>
  <c r="AA317" i="10"/>
  <c r="AE317" i="10"/>
  <c r="AC317" i="10"/>
  <c r="Z317" i="10"/>
  <c r="AB301" i="10"/>
  <c r="AD301" i="10"/>
  <c r="AC301" i="10"/>
  <c r="Z301" i="10"/>
  <c r="AE301" i="10"/>
  <c r="AA301" i="10"/>
  <c r="AD320" i="10"/>
  <c r="AB320" i="10"/>
  <c r="AA320" i="10"/>
  <c r="AE320" i="10"/>
  <c r="AC320" i="10"/>
  <c r="Z320" i="10"/>
  <c r="AB128" i="10"/>
  <c r="Z128" i="10"/>
  <c r="AD128" i="10"/>
  <c r="AE128" i="10"/>
  <c r="AC128" i="10"/>
  <c r="AA128" i="10"/>
  <c r="AD259" i="10"/>
  <c r="AB259" i="10"/>
  <c r="AC259" i="10"/>
  <c r="Z259" i="10"/>
  <c r="AE259" i="10"/>
  <c r="AA259" i="10"/>
  <c r="AB67" i="10"/>
  <c r="Z67" i="10"/>
  <c r="AA67" i="10"/>
  <c r="AD67" i="10"/>
  <c r="AC67" i="10"/>
  <c r="AE67" i="10"/>
  <c r="AD312" i="10"/>
  <c r="AB312" i="10"/>
  <c r="AA312" i="10"/>
  <c r="AE312" i="10"/>
  <c r="AC312" i="10"/>
  <c r="Z312" i="10"/>
  <c r="AD184" i="10"/>
  <c r="AB184" i="10"/>
  <c r="AA184" i="10"/>
  <c r="AE184" i="10"/>
  <c r="AC184" i="10"/>
  <c r="Z184" i="10"/>
  <c r="AD315" i="10"/>
  <c r="AB315" i="10"/>
  <c r="AC315" i="10"/>
  <c r="AE315" i="10"/>
  <c r="AA315" i="10"/>
  <c r="Z315" i="10"/>
  <c r="AB123" i="10"/>
  <c r="Z123" i="10"/>
  <c r="AC123" i="10"/>
  <c r="AA123" i="10"/>
  <c r="AE123" i="10"/>
  <c r="AD123" i="10"/>
  <c r="AD352" i="10"/>
  <c r="AB352" i="10"/>
  <c r="AA352" i="10"/>
  <c r="AE352" i="10"/>
  <c r="AC352" i="10"/>
  <c r="Z352" i="10"/>
  <c r="AD162" i="10"/>
  <c r="AB162" i="10"/>
  <c r="AE162" i="10"/>
  <c r="AA162" i="10"/>
  <c r="AC162" i="10"/>
  <c r="Z162" i="10"/>
  <c r="AB34" i="10"/>
  <c r="Z34" i="10"/>
  <c r="AD34" i="10"/>
  <c r="AC34" i="10"/>
  <c r="AA34" i="10"/>
  <c r="AE34" i="10"/>
  <c r="AD165" i="10"/>
  <c r="AB165" i="10"/>
  <c r="Z165" i="10"/>
  <c r="AC165" i="10"/>
  <c r="AE165" i="10"/>
  <c r="AA165" i="10"/>
  <c r="AD332" i="10"/>
  <c r="AB332" i="10"/>
  <c r="AA332" i="10"/>
  <c r="AE332" i="10"/>
  <c r="AC332" i="10"/>
  <c r="Z332" i="10"/>
  <c r="AD236" i="10"/>
  <c r="AB236" i="10"/>
  <c r="AC236" i="10"/>
  <c r="Z236" i="10"/>
  <c r="AE236" i="10"/>
  <c r="AA236" i="10"/>
  <c r="AD140" i="10"/>
  <c r="AE140" i="10"/>
  <c r="AB140" i="10"/>
  <c r="AA140" i="10"/>
  <c r="AC140" i="10"/>
  <c r="Z140" i="10"/>
  <c r="AB44" i="10"/>
  <c r="Z44" i="10"/>
  <c r="AE44" i="10"/>
  <c r="AA44" i="10"/>
  <c r="AC44" i="10"/>
  <c r="AD44" i="10"/>
  <c r="AD303" i="10"/>
  <c r="AB303" i="10"/>
  <c r="AC303" i="10"/>
  <c r="AA303" i="10"/>
  <c r="Z303" i="10"/>
  <c r="AE303" i="10"/>
  <c r="AD207" i="10"/>
  <c r="AB207" i="10"/>
  <c r="AA207" i="10"/>
  <c r="Z207" i="10"/>
  <c r="AE207" i="10"/>
  <c r="AC207" i="10"/>
  <c r="AB111" i="10"/>
  <c r="Z111" i="10"/>
  <c r="AD111" i="10"/>
  <c r="AE111" i="10"/>
  <c r="AC111" i="10"/>
  <c r="AA111" i="10"/>
  <c r="AB342" i="10"/>
  <c r="AD342" i="10"/>
  <c r="AE342" i="10"/>
  <c r="AC342" i="10"/>
  <c r="AA342" i="10"/>
  <c r="Z342" i="10"/>
  <c r="AD278" i="10"/>
  <c r="AB278" i="10"/>
  <c r="AA278" i="10"/>
  <c r="AE278" i="10"/>
  <c r="AC278" i="10"/>
  <c r="Z278" i="10"/>
  <c r="AD182" i="10"/>
  <c r="AB182" i="10"/>
  <c r="AA182" i="10"/>
  <c r="AE182" i="10"/>
  <c r="AC182" i="10"/>
  <c r="Z182" i="10"/>
  <c r="AB118" i="10"/>
  <c r="Z118" i="10"/>
  <c r="AD118" i="10"/>
  <c r="AE118" i="10"/>
  <c r="AC118" i="10"/>
  <c r="AA118" i="10"/>
  <c r="AB54" i="10"/>
  <c r="Z54" i="10"/>
  <c r="AC54" i="10"/>
  <c r="AA54" i="10"/>
  <c r="AD54" i="10"/>
  <c r="AE54" i="10"/>
  <c r="AJ314" i="10"/>
  <c r="AL314" i="10"/>
  <c r="AK314" i="10"/>
  <c r="AH314" i="10"/>
  <c r="AM314" i="10"/>
  <c r="AI314" i="10"/>
  <c r="AJ282" i="10"/>
  <c r="AL282" i="10"/>
  <c r="AK282" i="10"/>
  <c r="AH282" i="10"/>
  <c r="AM282" i="10"/>
  <c r="AI282" i="10"/>
  <c r="AJ250" i="10"/>
  <c r="AL250" i="10"/>
  <c r="AI250" i="10"/>
  <c r="AM250" i="10"/>
  <c r="AK250" i="10"/>
  <c r="AH250" i="10"/>
  <c r="AJ218" i="10"/>
  <c r="AL218" i="10"/>
  <c r="AI218" i="10"/>
  <c r="AM218" i="10"/>
  <c r="AK218" i="10"/>
  <c r="AH218" i="10"/>
  <c r="AJ186" i="10"/>
  <c r="AH186" i="10"/>
  <c r="AL186" i="10"/>
  <c r="AK186" i="10"/>
  <c r="AM186" i="10"/>
  <c r="AI186" i="10"/>
  <c r="AL325" i="10"/>
  <c r="AJ325" i="10"/>
  <c r="AI325" i="10"/>
  <c r="AM325" i="10"/>
  <c r="AK325" i="10"/>
  <c r="AH325" i="10"/>
  <c r="AJ293" i="10"/>
  <c r="AL293" i="10"/>
  <c r="AI293" i="10"/>
  <c r="AM293" i="10"/>
  <c r="AK293" i="10"/>
  <c r="AH293" i="10"/>
  <c r="AJ261" i="10"/>
  <c r="AL261" i="10"/>
  <c r="AI261" i="10"/>
  <c r="AK261" i="10"/>
  <c r="AH261" i="10"/>
  <c r="AM261" i="10"/>
  <c r="AJ229" i="10"/>
  <c r="AL229" i="10"/>
  <c r="AK229" i="10"/>
  <c r="AM229" i="10"/>
  <c r="AI229" i="10"/>
  <c r="AH229" i="10"/>
  <c r="AJ197" i="10"/>
  <c r="AL197" i="10"/>
  <c r="AK197" i="10"/>
  <c r="AM197" i="10"/>
  <c r="AI197" i="10"/>
  <c r="AH197" i="10"/>
  <c r="AJ165" i="10"/>
  <c r="AM165" i="10"/>
  <c r="AL165" i="10"/>
  <c r="AI165" i="10"/>
  <c r="AK165" i="10"/>
  <c r="AH165" i="10"/>
  <c r="AH133" i="10"/>
  <c r="AL133" i="10"/>
  <c r="AI133" i="10"/>
  <c r="AJ133" i="10"/>
  <c r="AK133" i="10"/>
  <c r="AM133" i="10"/>
  <c r="AH101" i="10"/>
  <c r="AL101" i="10"/>
  <c r="AI101" i="10"/>
  <c r="AJ101" i="10"/>
  <c r="AK101" i="10"/>
  <c r="AM101" i="10"/>
  <c r="AH69" i="10"/>
  <c r="AL69" i="10"/>
  <c r="AI69" i="10"/>
  <c r="AK69" i="10"/>
  <c r="AJ69" i="10"/>
  <c r="AM69" i="10"/>
  <c r="AH37" i="10"/>
  <c r="AK37" i="10"/>
  <c r="AL37" i="10"/>
  <c r="AI37" i="10"/>
  <c r="AJ37" i="10"/>
  <c r="AM37" i="10"/>
  <c r="AL174" i="10"/>
  <c r="AJ174" i="10"/>
  <c r="AH174" i="10"/>
  <c r="AK174" i="10"/>
  <c r="AM174" i="10"/>
  <c r="AI174" i="10"/>
  <c r="AL142" i="10"/>
  <c r="AJ142" i="10"/>
  <c r="AH142" i="10"/>
  <c r="AK142" i="10"/>
  <c r="AM142" i="10"/>
  <c r="AI142" i="10"/>
  <c r="AH110" i="10"/>
  <c r="AK110" i="10"/>
  <c r="AJ110" i="10"/>
  <c r="AI110" i="10"/>
  <c r="AL110" i="10"/>
  <c r="AM110" i="10"/>
  <c r="AH78" i="10"/>
  <c r="AK78" i="10"/>
  <c r="AJ78" i="10"/>
  <c r="AI78" i="10"/>
  <c r="AL78" i="10"/>
  <c r="AM78" i="10"/>
  <c r="AH46" i="10"/>
  <c r="AK46" i="10"/>
  <c r="AI46" i="10"/>
  <c r="AJ46" i="10"/>
  <c r="AL46" i="10"/>
  <c r="AM46" i="10"/>
  <c r="AH99" i="10"/>
  <c r="AJ99" i="10"/>
  <c r="AK99" i="10"/>
  <c r="AL99" i="10"/>
  <c r="AM99" i="10"/>
  <c r="AI99" i="10"/>
  <c r="AH67" i="10"/>
  <c r="AJ67" i="10"/>
  <c r="AK67" i="10"/>
  <c r="AL67" i="10"/>
  <c r="AI67" i="10"/>
  <c r="AM67" i="10"/>
  <c r="AH35" i="10"/>
  <c r="AJ35" i="10"/>
  <c r="AK35" i="10"/>
  <c r="AI35" i="10"/>
  <c r="AM35" i="10"/>
  <c r="AL35" i="10"/>
  <c r="AJ172" i="10"/>
  <c r="AL172" i="10"/>
  <c r="AH172" i="10"/>
  <c r="AI172" i="10"/>
  <c r="AM172" i="10"/>
  <c r="AK172" i="10"/>
  <c r="AJ140" i="10"/>
  <c r="AL140" i="10"/>
  <c r="AK140" i="10"/>
  <c r="AI140" i="10"/>
  <c r="AH140" i="10"/>
  <c r="AM140" i="10"/>
  <c r="AH108" i="10"/>
  <c r="AL108" i="10"/>
  <c r="AM108" i="10"/>
  <c r="AK108" i="10"/>
  <c r="AJ108" i="10"/>
  <c r="AI108" i="10"/>
  <c r="AH76" i="10"/>
  <c r="AJ76" i="10"/>
  <c r="AK76" i="10"/>
  <c r="AI76" i="10"/>
  <c r="AL76" i="10"/>
  <c r="AM76" i="10"/>
  <c r="AH44" i="10"/>
  <c r="AK44" i="10"/>
  <c r="AJ44" i="10"/>
  <c r="AI44" i="10"/>
  <c r="AM44" i="10"/>
  <c r="AL44" i="10"/>
  <c r="C339" i="7"/>
  <c r="F339" i="7"/>
  <c r="H339" i="7"/>
  <c r="D339" i="7"/>
  <c r="E339" i="7"/>
  <c r="G339" i="7"/>
  <c r="G319" i="7"/>
  <c r="C319" i="7"/>
  <c r="F319" i="7"/>
  <c r="D319" i="7"/>
  <c r="H319" i="7"/>
  <c r="E319" i="7"/>
  <c r="G345" i="7"/>
  <c r="D345" i="7"/>
  <c r="E345" i="7"/>
  <c r="C345" i="7"/>
  <c r="H345" i="7"/>
  <c r="F345" i="7"/>
  <c r="H363" i="7"/>
  <c r="D363" i="7"/>
  <c r="E363" i="7"/>
  <c r="F363" i="7"/>
  <c r="G363" i="7"/>
  <c r="C363" i="7"/>
  <c r="E352" i="7"/>
  <c r="C352" i="7"/>
  <c r="G352" i="7"/>
  <c r="H352" i="7"/>
  <c r="D352" i="7"/>
  <c r="F352" i="7"/>
  <c r="AD333" i="10"/>
  <c r="AB333" i="10"/>
  <c r="AC333" i="10"/>
  <c r="AA333" i="10"/>
  <c r="AE333" i="10"/>
  <c r="Z333" i="10"/>
  <c r="Z141" i="10"/>
  <c r="AD141" i="10"/>
  <c r="AB141" i="10"/>
  <c r="AC141" i="10"/>
  <c r="AE141" i="10"/>
  <c r="AA141" i="10"/>
  <c r="AD218" i="10"/>
  <c r="AB218" i="10"/>
  <c r="AC218" i="10"/>
  <c r="Z218" i="10"/>
  <c r="AE218" i="10"/>
  <c r="AA218" i="10"/>
  <c r="AB285" i="10"/>
  <c r="AD285" i="10"/>
  <c r="AC285" i="10"/>
  <c r="Z285" i="10"/>
  <c r="AE285" i="10"/>
  <c r="AA285" i="10"/>
  <c r="AB29" i="10"/>
  <c r="Z29" i="10"/>
  <c r="AA29" i="10"/>
  <c r="AE29" i="10"/>
  <c r="AD29" i="10"/>
  <c r="AC29" i="10"/>
  <c r="AD186" i="10"/>
  <c r="AB186" i="10"/>
  <c r="AA186" i="10"/>
  <c r="AE186" i="10"/>
  <c r="AC186" i="10"/>
  <c r="Z186" i="10"/>
  <c r="AB253" i="10"/>
  <c r="AD253" i="10"/>
  <c r="AC253" i="10"/>
  <c r="Z253" i="10"/>
  <c r="AE253" i="10"/>
  <c r="AA253" i="10"/>
  <c r="AD359" i="10"/>
  <c r="AB359" i="10"/>
  <c r="Z359" i="10"/>
  <c r="AE359" i="10"/>
  <c r="AC359" i="10"/>
  <c r="AA359" i="10"/>
  <c r="AD170" i="10"/>
  <c r="AB170" i="10"/>
  <c r="AE170" i="10"/>
  <c r="AA170" i="10"/>
  <c r="Z170" i="10"/>
  <c r="AC170" i="10"/>
  <c r="AB237" i="10"/>
  <c r="AD237" i="10"/>
  <c r="AA237" i="10"/>
  <c r="AE237" i="10"/>
  <c r="AC237" i="10"/>
  <c r="Z237" i="10"/>
  <c r="AD361" i="10"/>
  <c r="AB361" i="10"/>
  <c r="AC361" i="10"/>
  <c r="Z361" i="10"/>
  <c r="AE361" i="10"/>
  <c r="AA361" i="10"/>
  <c r="AB358" i="10"/>
  <c r="AD358" i="10"/>
  <c r="AE358" i="10"/>
  <c r="AC358" i="10"/>
  <c r="AA358" i="10"/>
  <c r="Z358" i="10"/>
  <c r="AB304" i="10"/>
  <c r="AD304" i="10"/>
  <c r="AA304" i="10"/>
  <c r="AE304" i="10"/>
  <c r="AC304" i="10"/>
  <c r="Z304" i="10"/>
  <c r="AD240" i="10"/>
  <c r="AB240" i="10"/>
  <c r="AC240" i="10"/>
  <c r="AE240" i="10"/>
  <c r="AA240" i="10"/>
  <c r="Z240" i="10"/>
  <c r="AD176" i="10"/>
  <c r="AB176" i="10"/>
  <c r="AA176" i="10"/>
  <c r="AC176" i="10"/>
  <c r="Z176" i="10"/>
  <c r="AE176" i="10"/>
  <c r="AB112" i="10"/>
  <c r="Z112" i="10"/>
  <c r="AD112" i="10"/>
  <c r="AC112" i="10"/>
  <c r="AA112" i="10"/>
  <c r="AE112" i="10"/>
  <c r="AB48" i="10"/>
  <c r="Z48" i="10"/>
  <c r="AD48" i="10"/>
  <c r="AC48" i="10"/>
  <c r="AA48" i="10"/>
  <c r="AE48" i="10"/>
  <c r="AD307" i="10"/>
  <c r="AB307" i="10"/>
  <c r="AC307" i="10"/>
  <c r="Z307" i="10"/>
  <c r="AE307" i="10"/>
  <c r="AA307" i="10"/>
  <c r="AD243" i="10"/>
  <c r="AB243" i="10"/>
  <c r="AA243" i="10"/>
  <c r="AE243" i="10"/>
  <c r="AC243" i="10"/>
  <c r="Z243" i="10"/>
  <c r="AD179" i="10"/>
  <c r="AB179" i="10"/>
  <c r="Z179" i="10"/>
  <c r="AE179" i="10"/>
  <c r="AA179" i="10"/>
  <c r="AC179" i="10"/>
  <c r="AB115" i="10"/>
  <c r="Z115" i="10"/>
  <c r="AA115" i="10"/>
  <c r="AC115" i="10"/>
  <c r="AD115" i="10"/>
  <c r="AE115" i="10"/>
  <c r="AB51" i="10"/>
  <c r="Z51" i="10"/>
  <c r="AA51" i="10"/>
  <c r="AD51" i="10"/>
  <c r="AC51" i="10"/>
  <c r="AE51" i="10"/>
  <c r="AD357" i="10"/>
  <c r="AB357" i="10"/>
  <c r="AC357" i="10"/>
  <c r="Z357" i="10"/>
  <c r="AE357" i="10"/>
  <c r="AA357" i="10"/>
  <c r="AB354" i="10"/>
  <c r="AD354" i="10"/>
  <c r="AE354" i="10"/>
  <c r="AC354" i="10"/>
  <c r="AA354" i="10"/>
  <c r="Z354" i="10"/>
  <c r="AD296" i="10"/>
  <c r="AB296" i="10"/>
  <c r="AA296" i="10"/>
  <c r="AE296" i="10"/>
  <c r="AC296" i="10"/>
  <c r="Z296" i="10"/>
  <c r="AD232" i="10"/>
  <c r="AB232" i="10"/>
  <c r="AC232" i="10"/>
  <c r="AA232" i="10"/>
  <c r="Z232" i="10"/>
  <c r="AE232" i="10"/>
  <c r="AD168" i="10"/>
  <c r="AE168" i="10"/>
  <c r="AB168" i="10"/>
  <c r="AA168" i="10"/>
  <c r="AC168" i="10"/>
  <c r="Z168" i="10"/>
  <c r="AB104" i="10"/>
  <c r="Z104" i="10"/>
  <c r="AD104" i="10"/>
  <c r="AC104" i="10"/>
  <c r="AA104" i="10"/>
  <c r="AE104" i="10"/>
  <c r="AB40" i="10"/>
  <c r="Z40" i="10"/>
  <c r="AD40" i="10"/>
  <c r="AC40" i="10"/>
  <c r="AE40" i="10"/>
  <c r="AA40" i="10"/>
  <c r="AD299" i="10"/>
  <c r="AB299" i="10"/>
  <c r="AC299" i="10"/>
  <c r="AE299" i="10"/>
  <c r="AA299" i="10"/>
  <c r="Z299" i="10"/>
  <c r="AD235" i="10"/>
  <c r="AB235" i="10"/>
  <c r="AA235" i="10"/>
  <c r="AC235" i="10"/>
  <c r="Z235" i="10"/>
  <c r="AE235" i="10"/>
  <c r="AD171" i="10"/>
  <c r="AB171" i="10"/>
  <c r="Z171" i="10"/>
  <c r="AC171" i="10"/>
  <c r="AE171" i="10"/>
  <c r="AA171" i="10"/>
  <c r="AB107" i="10"/>
  <c r="Z107" i="10"/>
  <c r="AA107" i="10"/>
  <c r="AD107" i="10"/>
  <c r="AC107" i="10"/>
  <c r="AE107" i="10"/>
  <c r="AB43" i="10"/>
  <c r="Z43" i="10"/>
  <c r="AA43" i="10"/>
  <c r="AD43" i="10"/>
  <c r="AC43" i="10"/>
  <c r="AE43" i="10"/>
  <c r="AB347" i="10"/>
  <c r="AD347" i="10"/>
  <c r="AC347" i="10"/>
  <c r="Z347" i="10"/>
  <c r="AE347" i="10"/>
  <c r="AA347" i="10"/>
  <c r="AB338" i="10"/>
  <c r="AD338" i="10"/>
  <c r="AE338" i="10"/>
  <c r="AC338" i="10"/>
  <c r="AA338" i="10"/>
  <c r="Z338" i="10"/>
  <c r="AD274" i="10"/>
  <c r="AB274" i="10"/>
  <c r="AA274" i="10"/>
  <c r="AE274" i="10"/>
  <c r="AC274" i="10"/>
  <c r="Z274" i="10"/>
  <c r="AD210" i="10"/>
  <c r="AB210" i="10"/>
  <c r="AC210" i="10"/>
  <c r="Z210" i="10"/>
  <c r="AE210" i="10"/>
  <c r="AA210" i="10"/>
  <c r="AD146" i="10"/>
  <c r="AB146" i="10"/>
  <c r="AE146" i="10"/>
  <c r="AA146" i="10"/>
  <c r="AC146" i="10"/>
  <c r="Z146" i="10"/>
  <c r="AB82" i="10"/>
  <c r="Z82" i="10"/>
  <c r="AA82" i="10"/>
  <c r="AC82" i="10"/>
  <c r="AD82" i="10"/>
  <c r="AE82" i="10"/>
  <c r="AB18" i="10"/>
  <c r="Z18" i="10"/>
  <c r="AC18" i="10"/>
  <c r="AD18" i="10"/>
  <c r="AA18" i="10"/>
  <c r="AE18" i="10"/>
  <c r="AD277" i="10"/>
  <c r="AB277" i="10"/>
  <c r="AC277" i="10"/>
  <c r="Z277" i="10"/>
  <c r="AE277" i="10"/>
  <c r="AA277" i="10"/>
  <c r="AD213" i="10"/>
  <c r="AB213" i="10"/>
  <c r="AA213" i="10"/>
  <c r="AE213" i="10"/>
  <c r="AC213" i="10"/>
  <c r="Z213" i="10"/>
  <c r="AD149" i="10"/>
  <c r="AB149" i="10"/>
  <c r="Z149" i="10"/>
  <c r="AC149" i="10"/>
  <c r="AE149" i="10"/>
  <c r="AA149" i="10"/>
  <c r="AB85" i="10"/>
  <c r="Z85" i="10"/>
  <c r="AE85" i="10"/>
  <c r="AD85" i="10"/>
  <c r="AC85" i="10"/>
  <c r="AA85" i="10"/>
  <c r="AB21" i="10"/>
  <c r="Z21" i="10"/>
  <c r="AC21" i="10"/>
  <c r="AA21" i="10"/>
  <c r="AD21" i="10"/>
  <c r="AE21" i="10"/>
  <c r="AD324" i="10"/>
  <c r="AB324" i="10"/>
  <c r="AA324" i="10"/>
  <c r="AE324" i="10"/>
  <c r="AC324" i="10"/>
  <c r="Z324" i="10"/>
  <c r="AD292" i="10"/>
  <c r="AB292" i="10"/>
  <c r="AA292" i="10"/>
  <c r="AE292" i="10"/>
  <c r="AC292" i="10"/>
  <c r="Z292" i="10"/>
  <c r="AD260" i="10"/>
  <c r="AB260" i="10"/>
  <c r="AA260" i="10"/>
  <c r="AE260" i="10"/>
  <c r="AC260" i="10"/>
  <c r="Z260" i="10"/>
  <c r="AD228" i="10"/>
  <c r="AB228" i="10"/>
  <c r="AC228" i="10"/>
  <c r="Z228" i="10"/>
  <c r="AE228" i="10"/>
  <c r="AA228" i="10"/>
  <c r="AD196" i="10"/>
  <c r="AB196" i="10"/>
  <c r="AC196" i="10"/>
  <c r="Z196" i="10"/>
  <c r="AE196" i="10"/>
  <c r="AA196" i="10"/>
  <c r="AD164" i="10"/>
  <c r="AB164" i="10"/>
  <c r="AE164" i="10"/>
  <c r="AA164" i="10"/>
  <c r="AC164" i="10"/>
  <c r="Z164" i="10"/>
  <c r="AB132" i="10"/>
  <c r="AD132" i="10"/>
  <c r="AC132" i="10"/>
  <c r="AE132" i="10"/>
  <c r="Z132" i="10"/>
  <c r="AA132" i="10"/>
  <c r="AB100" i="10"/>
  <c r="Z100" i="10"/>
  <c r="AE100" i="10"/>
  <c r="AA100" i="10"/>
  <c r="AD100" i="10"/>
  <c r="AC100" i="10"/>
  <c r="AB68" i="10"/>
  <c r="AE68" i="10"/>
  <c r="Z68" i="10"/>
  <c r="AA68" i="10"/>
  <c r="AD68" i="10"/>
  <c r="AC68" i="10"/>
  <c r="AB36" i="10"/>
  <c r="Z36" i="10"/>
  <c r="AA36" i="10"/>
  <c r="AE36" i="10"/>
  <c r="AC36" i="10"/>
  <c r="AD36" i="10"/>
  <c r="AB327" i="10"/>
  <c r="AD327" i="10"/>
  <c r="AC327" i="10"/>
  <c r="Z327" i="10"/>
  <c r="AE327" i="10"/>
  <c r="AA327" i="10"/>
  <c r="AD295" i="10"/>
  <c r="AB295" i="10"/>
  <c r="AC295" i="10"/>
  <c r="Z295" i="10"/>
  <c r="AE295" i="10"/>
  <c r="AA295" i="10"/>
  <c r="AD263" i="10"/>
  <c r="AB263" i="10"/>
  <c r="AC263" i="10"/>
  <c r="Z263" i="10"/>
  <c r="AE263" i="10"/>
  <c r="AA263" i="10"/>
  <c r="AD231" i="10"/>
  <c r="AB231" i="10"/>
  <c r="AA231" i="10"/>
  <c r="AE231" i="10"/>
  <c r="AC231" i="10"/>
  <c r="Z231" i="10"/>
  <c r="AD199" i="10"/>
  <c r="AB199" i="10"/>
  <c r="AA199" i="10"/>
  <c r="AE199" i="10"/>
  <c r="AC199" i="10"/>
  <c r="Z199" i="10"/>
  <c r="AD167" i="10"/>
  <c r="AB167" i="10"/>
  <c r="Z167" i="10"/>
  <c r="AE167" i="10"/>
  <c r="AA167" i="10"/>
  <c r="AC167" i="10"/>
  <c r="AB135" i="10"/>
  <c r="Z135" i="10"/>
  <c r="AC135" i="10"/>
  <c r="AD135" i="10"/>
  <c r="AE135" i="10"/>
  <c r="AA135" i="10"/>
  <c r="AB103" i="10"/>
  <c r="Z103" i="10"/>
  <c r="AD103" i="10"/>
  <c r="AA103" i="10"/>
  <c r="AC103" i="10"/>
  <c r="AE103" i="10"/>
  <c r="AB71" i="10"/>
  <c r="Z71" i="10"/>
  <c r="AD71" i="10"/>
  <c r="AA71" i="10"/>
  <c r="AC71" i="10"/>
  <c r="AE71" i="10"/>
  <c r="AB39" i="10"/>
  <c r="Z39" i="10"/>
  <c r="AE39" i="10"/>
  <c r="AD39" i="10"/>
  <c r="AC39" i="10"/>
  <c r="AA39" i="10"/>
  <c r="AB334" i="10"/>
  <c r="AD334" i="10"/>
  <c r="AA334" i="10"/>
  <c r="AE334" i="10"/>
  <c r="AC334" i="10"/>
  <c r="Z334" i="10"/>
  <c r="AD302" i="10"/>
  <c r="AB302" i="10"/>
  <c r="AA302" i="10"/>
  <c r="Z302" i="10"/>
  <c r="AE302" i="10"/>
  <c r="AC302" i="10"/>
  <c r="AD270" i="10"/>
  <c r="AB270" i="10"/>
  <c r="AA270" i="10"/>
  <c r="AE270" i="10"/>
  <c r="AC270" i="10"/>
  <c r="Z270" i="10"/>
  <c r="AB238" i="10"/>
  <c r="AD238" i="10"/>
  <c r="AC238" i="10"/>
  <c r="Z238" i="10"/>
  <c r="AE238" i="10"/>
  <c r="AA238" i="10"/>
  <c r="AB206" i="10"/>
  <c r="AD206" i="10"/>
  <c r="AC206" i="10"/>
  <c r="Z206" i="10"/>
  <c r="AE206" i="10"/>
  <c r="AA206" i="10"/>
  <c r="AB174" i="10"/>
  <c r="AD174" i="10"/>
  <c r="AE174" i="10"/>
  <c r="AC174" i="10"/>
  <c r="Z174" i="10"/>
  <c r="AA174" i="10"/>
  <c r="AB142" i="10"/>
  <c r="AD142" i="10"/>
  <c r="AE142" i="10"/>
  <c r="AC142" i="10"/>
  <c r="Z142" i="10"/>
  <c r="AA142" i="10"/>
  <c r="AB110" i="10"/>
  <c r="Z110" i="10"/>
  <c r="AA110" i="10"/>
  <c r="AD110" i="10"/>
  <c r="AE110" i="10"/>
  <c r="AC110" i="10"/>
  <c r="AB78" i="10"/>
  <c r="Z78" i="10"/>
  <c r="AC78" i="10"/>
  <c r="AD78" i="10"/>
  <c r="AE78" i="10"/>
  <c r="AA78" i="10"/>
  <c r="AB46" i="10"/>
  <c r="Z46" i="10"/>
  <c r="AC46" i="10"/>
  <c r="AD46" i="10"/>
  <c r="AE46" i="10"/>
  <c r="AA46" i="10"/>
  <c r="AD337" i="10"/>
  <c r="AB337" i="10"/>
  <c r="AC337" i="10"/>
  <c r="Z337" i="10"/>
  <c r="AE337" i="10"/>
  <c r="AA337" i="10"/>
  <c r="AD305" i="10"/>
  <c r="AB305" i="10"/>
  <c r="AC305" i="10"/>
  <c r="Z305" i="10"/>
  <c r="AE305" i="10"/>
  <c r="AA305" i="10"/>
  <c r="AD273" i="10"/>
  <c r="AB273" i="10"/>
  <c r="AC273" i="10"/>
  <c r="Z273" i="10"/>
  <c r="AE273" i="10"/>
  <c r="AA273" i="10"/>
  <c r="AD241" i="10"/>
  <c r="AB241" i="10"/>
  <c r="AA241" i="10"/>
  <c r="AE241" i="10"/>
  <c r="AC241" i="10"/>
  <c r="Z241" i="10"/>
  <c r="AD209" i="10"/>
  <c r="AB209" i="10"/>
  <c r="AA209" i="10"/>
  <c r="AE209" i="10"/>
  <c r="AC209" i="10"/>
  <c r="Z209" i="10"/>
  <c r="AD177" i="10"/>
  <c r="Z177" i="10"/>
  <c r="AB177" i="10"/>
  <c r="AC177" i="10"/>
  <c r="AE177" i="10"/>
  <c r="AA177" i="10"/>
  <c r="AD145" i="10"/>
  <c r="Z145" i="10"/>
  <c r="AB145" i="10"/>
  <c r="AC145" i="10"/>
  <c r="AE145" i="10"/>
  <c r="AA145" i="10"/>
  <c r="AB113" i="10"/>
  <c r="Z113" i="10"/>
  <c r="AC113" i="10"/>
  <c r="AD113" i="10"/>
  <c r="AA113" i="10"/>
  <c r="AE113" i="10"/>
  <c r="AB81" i="10"/>
  <c r="Z81" i="10"/>
  <c r="AC81" i="10"/>
  <c r="AA81" i="10"/>
  <c r="AE81" i="10"/>
  <c r="AD81" i="10"/>
  <c r="AB49" i="10"/>
  <c r="Z49" i="10"/>
  <c r="AC49" i="10"/>
  <c r="AA49" i="10"/>
  <c r="AE49" i="10"/>
  <c r="AD49" i="10"/>
  <c r="AB17" i="10"/>
  <c r="Z17" i="10"/>
  <c r="AD17" i="10"/>
  <c r="AE17" i="10"/>
  <c r="AA17" i="10"/>
  <c r="AC17" i="10"/>
  <c r="AJ306" i="10"/>
  <c r="AL306" i="10"/>
  <c r="AK306" i="10"/>
  <c r="AH306" i="10"/>
  <c r="AM306" i="10"/>
  <c r="AI306" i="10"/>
  <c r="AJ274" i="10"/>
  <c r="AL274" i="10"/>
  <c r="AK274" i="10"/>
  <c r="AH274" i="10"/>
  <c r="AM274" i="10"/>
  <c r="AI274" i="10"/>
  <c r="AJ242" i="10"/>
  <c r="AL242" i="10"/>
  <c r="AI242" i="10"/>
  <c r="AM242" i="10"/>
  <c r="AK242" i="10"/>
  <c r="AH242" i="10"/>
  <c r="AJ210" i="10"/>
  <c r="AL210" i="10"/>
  <c r="AI210" i="10"/>
  <c r="AM210" i="10"/>
  <c r="AK210" i="10"/>
  <c r="AH210" i="10"/>
  <c r="AL349" i="10"/>
  <c r="AJ349" i="10"/>
  <c r="AI349" i="10"/>
  <c r="AM349" i="10"/>
  <c r="AK349" i="10"/>
  <c r="AH349" i="10"/>
  <c r="AL317" i="10"/>
  <c r="AJ317" i="10"/>
  <c r="AI317" i="10"/>
  <c r="AM317" i="10"/>
  <c r="AK317" i="10"/>
  <c r="AH317" i="10"/>
  <c r="AJ285" i="10"/>
  <c r="AL285" i="10"/>
  <c r="AI285" i="10"/>
  <c r="AM285" i="10"/>
  <c r="AK285" i="10"/>
  <c r="AH285" i="10"/>
  <c r="AJ253" i="10"/>
  <c r="AL253" i="10"/>
  <c r="AI253" i="10"/>
  <c r="AH253" i="10"/>
  <c r="AM253" i="10"/>
  <c r="AK253" i="10"/>
  <c r="AJ221" i="10"/>
  <c r="AL221" i="10"/>
  <c r="AK221" i="10"/>
  <c r="AI221" i="10"/>
  <c r="AH221" i="10"/>
  <c r="AM221" i="10"/>
  <c r="AJ189" i="10"/>
  <c r="AL189" i="10"/>
  <c r="AK189" i="10"/>
  <c r="AI189" i="10"/>
  <c r="AH189" i="10"/>
  <c r="AM189" i="10"/>
  <c r="AJ157" i="10"/>
  <c r="AM157" i="10"/>
  <c r="AL157" i="10"/>
  <c r="AI157" i="10"/>
  <c r="AK157" i="10"/>
  <c r="AH157" i="10"/>
  <c r="AH125" i="10"/>
  <c r="AJ125" i="10"/>
  <c r="AM125" i="10"/>
  <c r="AI125" i="10"/>
  <c r="AL125" i="10"/>
  <c r="AK125" i="10"/>
  <c r="AH93" i="10"/>
  <c r="AL93" i="10"/>
  <c r="AI93" i="10"/>
  <c r="AK93" i="10"/>
  <c r="AJ93" i="10"/>
  <c r="AM93" i="10"/>
  <c r="AH61" i="10"/>
  <c r="AL61" i="10"/>
  <c r="AI61" i="10"/>
  <c r="AK61" i="10"/>
  <c r="AJ61" i="10"/>
  <c r="AM61" i="10"/>
  <c r="AH29" i="10"/>
  <c r="AK29" i="10"/>
  <c r="AL29" i="10"/>
  <c r="AI29" i="10"/>
  <c r="AM29" i="10"/>
  <c r="AJ29" i="10"/>
  <c r="AL166" i="10"/>
  <c r="AJ166" i="10"/>
  <c r="AH166" i="10"/>
  <c r="AK166" i="10"/>
  <c r="AM166" i="10"/>
  <c r="AI166" i="10"/>
  <c r="AH134" i="10"/>
  <c r="AJ134" i="10"/>
  <c r="AK134" i="10"/>
  <c r="AL134" i="10"/>
  <c r="AM134" i="10"/>
  <c r="AI134" i="10"/>
  <c r="AH102" i="10"/>
  <c r="AJ102" i="10"/>
  <c r="AK102" i="10"/>
  <c r="AL102" i="10"/>
  <c r="AM102" i="10"/>
  <c r="AI102" i="10"/>
  <c r="AH70" i="10"/>
  <c r="AJ70" i="10"/>
  <c r="AK70" i="10"/>
  <c r="AL70" i="10"/>
  <c r="AM70" i="10"/>
  <c r="AI70" i="10"/>
  <c r="AH38" i="10"/>
  <c r="AJ38" i="10"/>
  <c r="AK38" i="10"/>
  <c r="AI38" i="10"/>
  <c r="AL38" i="10"/>
  <c r="AM38" i="10"/>
  <c r="AH91" i="10"/>
  <c r="AJ91" i="10"/>
  <c r="AK91" i="10"/>
  <c r="AL91" i="10"/>
  <c r="AI91" i="10"/>
  <c r="AM91" i="10"/>
  <c r="AH59" i="10"/>
  <c r="AJ59" i="10"/>
  <c r="AK59" i="10"/>
  <c r="AL59" i="10"/>
  <c r="AM59" i="10"/>
  <c r="AI59" i="10"/>
  <c r="AH27" i="10"/>
  <c r="AJ27" i="10"/>
  <c r="AK27" i="10"/>
  <c r="AI27" i="10"/>
  <c r="AL27" i="10"/>
  <c r="AM27" i="10"/>
  <c r="AJ164" i="10"/>
  <c r="AL164" i="10"/>
  <c r="AH164" i="10"/>
  <c r="AK164" i="10"/>
  <c r="AI164" i="10"/>
  <c r="AM164" i="10"/>
  <c r="AH132" i="10"/>
  <c r="AJ132" i="10"/>
  <c r="AI132" i="10"/>
  <c r="AL132" i="10"/>
  <c r="AM132" i="10"/>
  <c r="AK132" i="10"/>
  <c r="AH100" i="10"/>
  <c r="AK100" i="10"/>
  <c r="AI100" i="10"/>
  <c r="AM100" i="10"/>
  <c r="AJ100" i="10"/>
  <c r="AL100" i="10"/>
  <c r="AH68" i="10"/>
  <c r="AK68" i="10"/>
  <c r="AJ68" i="10"/>
  <c r="AI68" i="10"/>
  <c r="AL68" i="10"/>
  <c r="AM68" i="10"/>
  <c r="AH36" i="10"/>
  <c r="AL36" i="10"/>
  <c r="AM36" i="10"/>
  <c r="AI36" i="10"/>
  <c r="AJ36" i="10"/>
  <c r="AK36" i="10"/>
  <c r="F316" i="7"/>
  <c r="D316" i="7"/>
  <c r="H316" i="7"/>
  <c r="G316" i="7"/>
  <c r="E316" i="7"/>
  <c r="C316" i="7"/>
  <c r="C332" i="7"/>
  <c r="H332" i="7"/>
  <c r="G332" i="7"/>
  <c r="E332" i="7"/>
  <c r="F332" i="7"/>
  <c r="D332" i="7"/>
  <c r="H320" i="7"/>
  <c r="G320" i="7"/>
  <c r="D320" i="7"/>
  <c r="E320" i="7"/>
  <c r="F320" i="7"/>
  <c r="C320" i="7"/>
  <c r="AB77" i="10"/>
  <c r="Z77" i="10"/>
  <c r="AE77" i="10"/>
  <c r="AA77" i="10"/>
  <c r="AC77" i="10"/>
  <c r="AD77" i="10"/>
  <c r="AD351" i="10"/>
  <c r="AB351" i="10"/>
  <c r="Z351" i="10"/>
  <c r="AE351" i="10"/>
  <c r="AC351" i="10"/>
  <c r="AA351" i="10"/>
  <c r="AD154" i="10"/>
  <c r="AB154" i="10"/>
  <c r="AE154" i="10"/>
  <c r="AA154" i="10"/>
  <c r="Z154" i="10"/>
  <c r="AC154" i="10"/>
  <c r="AB221" i="10"/>
  <c r="AD221" i="10"/>
  <c r="AA221" i="10"/>
  <c r="AE221" i="10"/>
  <c r="AC221" i="10"/>
  <c r="Z221" i="10"/>
  <c r="AD364" i="10"/>
  <c r="AB364" i="10"/>
  <c r="AA364" i="10"/>
  <c r="AE364" i="10"/>
  <c r="AC364" i="10"/>
  <c r="Z364" i="10"/>
  <c r="AB122" i="10"/>
  <c r="Z122" i="10"/>
  <c r="AA122" i="10"/>
  <c r="AC122" i="10"/>
  <c r="AE122" i="10"/>
  <c r="AD122" i="10"/>
  <c r="AB189" i="10"/>
  <c r="AD189" i="10"/>
  <c r="AA189" i="10"/>
  <c r="AE189" i="10"/>
  <c r="AC189" i="10"/>
  <c r="Z189" i="10"/>
  <c r="AD356" i="10"/>
  <c r="AB356" i="10"/>
  <c r="AA356" i="10"/>
  <c r="AE356" i="10"/>
  <c r="AC356" i="10"/>
  <c r="Z356" i="10"/>
  <c r="AB106" i="10"/>
  <c r="Z106" i="10"/>
  <c r="AA106" i="10"/>
  <c r="AC106" i="10"/>
  <c r="AD106" i="10"/>
  <c r="AE106" i="10"/>
  <c r="Z173" i="10"/>
  <c r="AD173" i="10"/>
  <c r="AB173" i="10"/>
  <c r="AC173" i="10"/>
  <c r="AE173" i="10"/>
  <c r="AA173" i="10"/>
  <c r="AD353" i="10"/>
  <c r="AB353" i="10"/>
  <c r="AC353" i="10"/>
  <c r="Z353" i="10"/>
  <c r="AE353" i="10"/>
  <c r="AA353" i="10"/>
  <c r="AB350" i="10"/>
  <c r="AD350" i="10"/>
  <c r="AE350" i="10"/>
  <c r="AC350" i="10"/>
  <c r="AA350" i="10"/>
  <c r="Z350" i="10"/>
  <c r="AD288" i="10"/>
  <c r="AB288" i="10"/>
  <c r="AA288" i="10"/>
  <c r="AE288" i="10"/>
  <c r="AC288" i="10"/>
  <c r="Z288" i="10"/>
  <c r="AD224" i="10"/>
  <c r="AB224" i="10"/>
  <c r="AC224" i="10"/>
  <c r="Z224" i="10"/>
  <c r="AE224" i="10"/>
  <c r="AA224" i="10"/>
  <c r="AD160" i="10"/>
  <c r="AB160" i="10"/>
  <c r="AE160" i="10"/>
  <c r="AA160" i="10"/>
  <c r="AC160" i="10"/>
  <c r="Z160" i="10"/>
  <c r="AB96" i="10"/>
  <c r="Z96" i="10"/>
  <c r="AD96" i="10"/>
  <c r="AC96" i="10"/>
  <c r="AE96" i="10"/>
  <c r="AA96" i="10"/>
  <c r="AB32" i="10"/>
  <c r="Z32" i="10"/>
  <c r="AD32" i="10"/>
  <c r="AC32" i="10"/>
  <c r="AA32" i="10"/>
  <c r="AE32" i="10"/>
  <c r="AD291" i="10"/>
  <c r="AB291" i="10"/>
  <c r="AC291" i="10"/>
  <c r="Z291" i="10"/>
  <c r="AE291" i="10"/>
  <c r="AA291" i="10"/>
  <c r="AD227" i="10"/>
  <c r="AB227" i="10"/>
  <c r="AA227" i="10"/>
  <c r="AE227" i="10"/>
  <c r="AC227" i="10"/>
  <c r="Z227" i="10"/>
  <c r="AD163" i="10"/>
  <c r="AB163" i="10"/>
  <c r="Z163" i="10"/>
  <c r="AA163" i="10"/>
  <c r="AE163" i="10"/>
  <c r="AC163" i="10"/>
  <c r="AB99" i="10"/>
  <c r="Z99" i="10"/>
  <c r="AA99" i="10"/>
  <c r="AD99" i="10"/>
  <c r="AC99" i="10"/>
  <c r="AE99" i="10"/>
  <c r="AB35" i="10"/>
  <c r="Z35" i="10"/>
  <c r="AC35" i="10"/>
  <c r="AA35" i="10"/>
  <c r="AE35" i="10"/>
  <c r="AD35" i="10"/>
  <c r="AD349" i="10"/>
  <c r="AB349" i="10"/>
  <c r="AC349" i="10"/>
  <c r="AA349" i="10"/>
  <c r="Z349" i="10"/>
  <c r="AE349" i="10"/>
  <c r="AD344" i="10"/>
  <c r="AB344" i="10"/>
  <c r="AA344" i="10"/>
  <c r="AE344" i="10"/>
  <c r="AC344" i="10"/>
  <c r="Z344" i="10"/>
  <c r="AD280" i="10"/>
  <c r="AB280" i="10"/>
  <c r="AA280" i="10"/>
  <c r="AE280" i="10"/>
  <c r="AC280" i="10"/>
  <c r="Z280" i="10"/>
  <c r="AD216" i="10"/>
  <c r="AB216" i="10"/>
  <c r="AC216" i="10"/>
  <c r="Z216" i="10"/>
  <c r="AE216" i="10"/>
  <c r="AA216" i="10"/>
  <c r="AD152" i="10"/>
  <c r="AE152" i="10"/>
  <c r="AB152" i="10"/>
  <c r="AA152" i="10"/>
  <c r="AC152" i="10"/>
  <c r="Z152" i="10"/>
  <c r="AB88" i="10"/>
  <c r="Z88" i="10"/>
  <c r="AD88" i="10"/>
  <c r="AC88" i="10"/>
  <c r="AE88" i="10"/>
  <c r="AA88" i="10"/>
  <c r="AB24" i="10"/>
  <c r="Z24" i="10"/>
  <c r="AC24" i="10"/>
  <c r="AA24" i="10"/>
  <c r="AE24" i="10"/>
  <c r="AD24" i="10"/>
  <c r="AD283" i="10"/>
  <c r="AB283" i="10"/>
  <c r="AC283" i="10"/>
  <c r="AE283" i="10"/>
  <c r="AA283" i="10"/>
  <c r="Z283" i="10"/>
  <c r="AD219" i="10"/>
  <c r="AB219" i="10"/>
  <c r="AA219" i="10"/>
  <c r="AC219" i="10"/>
  <c r="Z219" i="10"/>
  <c r="AE219" i="10"/>
  <c r="AD155" i="10"/>
  <c r="AB155" i="10"/>
  <c r="Z155" i="10"/>
  <c r="AC155" i="10"/>
  <c r="AA155" i="10"/>
  <c r="AE155" i="10"/>
  <c r="AB91" i="10"/>
  <c r="Z91" i="10"/>
  <c r="AA91" i="10"/>
  <c r="AD91" i="10"/>
  <c r="AC91" i="10"/>
  <c r="AE91" i="10"/>
  <c r="AB27" i="10"/>
  <c r="Z27" i="10"/>
  <c r="AC27" i="10"/>
  <c r="AA27" i="10"/>
  <c r="AD27" i="10"/>
  <c r="AE27" i="10"/>
  <c r="AB339" i="10"/>
  <c r="AD339" i="10"/>
  <c r="AC339" i="10"/>
  <c r="Z339" i="10"/>
  <c r="AE339" i="10"/>
  <c r="AA339" i="10"/>
  <c r="AB322" i="10"/>
  <c r="AD322" i="10"/>
  <c r="AA322" i="10"/>
  <c r="AE322" i="10"/>
  <c r="AC322" i="10"/>
  <c r="Z322" i="10"/>
  <c r="AD258" i="10"/>
  <c r="AB258" i="10"/>
  <c r="AA258" i="10"/>
  <c r="AE258" i="10"/>
  <c r="AC258" i="10"/>
  <c r="Z258" i="10"/>
  <c r="AD194" i="10"/>
  <c r="AB194" i="10"/>
  <c r="AC194" i="10"/>
  <c r="Z194" i="10"/>
  <c r="AE194" i="10"/>
  <c r="AA194" i="10"/>
  <c r="AB130" i="10"/>
  <c r="Z130" i="10"/>
  <c r="AA130" i="10"/>
  <c r="AE130" i="10"/>
  <c r="AD130" i="10"/>
  <c r="AC130" i="10"/>
  <c r="AB66" i="10"/>
  <c r="Z66" i="10"/>
  <c r="AA66" i="10"/>
  <c r="AC66" i="10"/>
  <c r="AD66" i="10"/>
  <c r="AE66" i="10"/>
  <c r="AD325" i="10"/>
  <c r="AB325" i="10"/>
  <c r="AC325" i="10"/>
  <c r="Z325" i="10"/>
  <c r="AE325" i="10"/>
  <c r="AA325" i="10"/>
  <c r="AD261" i="10"/>
  <c r="AB261" i="10"/>
  <c r="AC261" i="10"/>
  <c r="Z261" i="10"/>
  <c r="AE261" i="10"/>
  <c r="AA261" i="10"/>
  <c r="AD197" i="10"/>
  <c r="AB197" i="10"/>
  <c r="AA197" i="10"/>
  <c r="AE197" i="10"/>
  <c r="AC197" i="10"/>
  <c r="Z197" i="10"/>
  <c r="AB133" i="10"/>
  <c r="Z133" i="10"/>
  <c r="AC133" i="10"/>
  <c r="AE133" i="10"/>
  <c r="AD133" i="10"/>
  <c r="AA133" i="10"/>
  <c r="AB69" i="10"/>
  <c r="Z69" i="10"/>
  <c r="AE69" i="10"/>
  <c r="AC69" i="10"/>
  <c r="AA69" i="10"/>
  <c r="AD69" i="10"/>
  <c r="AD348" i="10"/>
  <c r="AB348" i="10"/>
  <c r="AA348" i="10"/>
  <c r="AE348" i="10"/>
  <c r="AC348" i="10"/>
  <c r="Z348" i="10"/>
  <c r="AB316" i="10"/>
  <c r="AD316" i="10"/>
  <c r="AA316" i="10"/>
  <c r="AE316" i="10"/>
  <c r="AC316" i="10"/>
  <c r="Z316" i="10"/>
  <c r="AD284" i="10"/>
  <c r="AB284" i="10"/>
  <c r="AA284" i="10"/>
  <c r="AC284" i="10"/>
  <c r="Z284" i="10"/>
  <c r="AE284" i="10"/>
  <c r="AD252" i="10"/>
  <c r="AB252" i="10"/>
  <c r="Z252" i="10"/>
  <c r="AC252" i="10"/>
  <c r="AA252" i="10"/>
  <c r="AE252" i="10"/>
  <c r="AD220" i="10"/>
  <c r="AB220" i="10"/>
  <c r="AC220" i="10"/>
  <c r="AE220" i="10"/>
  <c r="AA220" i="10"/>
  <c r="Z220" i="10"/>
  <c r="AD188" i="10"/>
  <c r="AB188" i="10"/>
  <c r="AC188" i="10"/>
  <c r="AE188" i="10"/>
  <c r="AA188" i="10"/>
  <c r="Z188" i="10"/>
  <c r="AD156" i="10"/>
  <c r="AE156" i="10"/>
  <c r="AB156" i="10"/>
  <c r="AA156" i="10"/>
  <c r="AC156" i="10"/>
  <c r="Z156" i="10"/>
  <c r="AB124" i="10"/>
  <c r="Z124" i="10"/>
  <c r="AA124" i="10"/>
  <c r="AD124" i="10"/>
  <c r="AE124" i="10"/>
  <c r="AC124" i="10"/>
  <c r="AB92" i="10"/>
  <c r="Z92" i="10"/>
  <c r="AE92" i="10"/>
  <c r="AC92" i="10"/>
  <c r="AA92" i="10"/>
  <c r="AD92" i="10"/>
  <c r="AB60" i="10"/>
  <c r="Z60" i="10"/>
  <c r="AE60" i="10"/>
  <c r="AC60" i="10"/>
  <c r="AA60" i="10"/>
  <c r="AD60" i="10"/>
  <c r="AB28" i="10"/>
  <c r="Z28" i="10"/>
  <c r="AA28" i="10"/>
  <c r="AE28" i="10"/>
  <c r="AD28" i="10"/>
  <c r="AC28" i="10"/>
  <c r="AD319" i="10"/>
  <c r="AB319" i="10"/>
  <c r="AC319" i="10"/>
  <c r="Z319" i="10"/>
  <c r="AE319" i="10"/>
  <c r="AA319" i="10"/>
  <c r="AD287" i="10"/>
  <c r="AB287" i="10"/>
  <c r="AC287" i="10"/>
  <c r="AA287" i="10"/>
  <c r="Z287" i="10"/>
  <c r="AE287" i="10"/>
  <c r="AD255" i="10"/>
  <c r="AB255" i="10"/>
  <c r="AC255" i="10"/>
  <c r="AA255" i="10"/>
  <c r="Z255" i="10"/>
  <c r="AE255" i="10"/>
  <c r="AD223" i="10"/>
  <c r="AB223" i="10"/>
  <c r="AA223" i="10"/>
  <c r="Z223" i="10"/>
  <c r="AE223" i="10"/>
  <c r="AC223" i="10"/>
  <c r="AD191" i="10"/>
  <c r="AB191" i="10"/>
  <c r="AA191" i="10"/>
  <c r="Z191" i="10"/>
  <c r="AE191" i="10"/>
  <c r="AC191" i="10"/>
  <c r="AD159" i="10"/>
  <c r="AB159" i="10"/>
  <c r="Z159" i="10"/>
  <c r="AC159" i="10"/>
  <c r="AE159" i="10"/>
  <c r="AA159" i="10"/>
  <c r="AB127" i="10"/>
  <c r="Z127" i="10"/>
  <c r="AD127" i="10"/>
  <c r="AA127" i="10"/>
  <c r="AE127" i="10"/>
  <c r="AC127" i="10"/>
  <c r="AB95" i="10"/>
  <c r="Z95" i="10"/>
  <c r="AD95" i="10"/>
  <c r="AA95" i="10"/>
  <c r="AC95" i="10"/>
  <c r="AE95" i="10"/>
  <c r="AB63" i="10"/>
  <c r="Z63" i="10"/>
  <c r="AD63" i="10"/>
  <c r="AA63" i="10"/>
  <c r="AC63" i="10"/>
  <c r="AE63" i="10"/>
  <c r="AB31" i="10"/>
  <c r="Z31" i="10"/>
  <c r="AE31" i="10"/>
  <c r="AD31" i="10"/>
  <c r="AA31" i="10"/>
  <c r="AC31" i="10"/>
  <c r="AB326" i="10"/>
  <c r="AD326" i="10"/>
  <c r="AA326" i="10"/>
  <c r="AC326" i="10"/>
  <c r="Z326" i="10"/>
  <c r="AE326" i="10"/>
  <c r="AD294" i="10"/>
  <c r="AB294" i="10"/>
  <c r="AA294" i="10"/>
  <c r="AE294" i="10"/>
  <c r="AC294" i="10"/>
  <c r="Z294" i="10"/>
  <c r="AD262" i="10"/>
  <c r="AB262" i="10"/>
  <c r="AA262" i="10"/>
  <c r="AE262" i="10"/>
  <c r="AC262" i="10"/>
  <c r="Z262" i="10"/>
  <c r="AD230" i="10"/>
  <c r="AB230" i="10"/>
  <c r="AC230" i="10"/>
  <c r="Z230" i="10"/>
  <c r="AE230" i="10"/>
  <c r="AA230" i="10"/>
  <c r="AD198" i="10"/>
  <c r="AB198" i="10"/>
  <c r="AC198" i="10"/>
  <c r="Z198" i="10"/>
  <c r="AE198" i="10"/>
  <c r="AA198" i="10"/>
  <c r="AD166" i="10"/>
  <c r="AB166" i="10"/>
  <c r="AE166" i="10"/>
  <c r="Z166" i="10"/>
  <c r="AC166" i="10"/>
  <c r="AA166" i="10"/>
  <c r="AB134" i="10"/>
  <c r="Z134" i="10"/>
  <c r="AA134" i="10"/>
  <c r="AC134" i="10"/>
  <c r="AD134" i="10"/>
  <c r="AE134" i="10"/>
  <c r="AB102" i="10"/>
  <c r="Z102" i="10"/>
  <c r="AC102" i="10"/>
  <c r="AD102" i="10"/>
  <c r="AE102" i="10"/>
  <c r="AA102" i="10"/>
  <c r="AB70" i="10"/>
  <c r="Z70" i="10"/>
  <c r="AC70" i="10"/>
  <c r="AA70" i="10"/>
  <c r="AD70" i="10"/>
  <c r="AE70" i="10"/>
  <c r="AB38" i="10"/>
  <c r="Z38" i="10"/>
  <c r="AE38" i="10"/>
  <c r="AC38" i="10"/>
  <c r="AA38" i="10"/>
  <c r="AD38" i="10"/>
  <c r="AD329" i="10"/>
  <c r="AB329" i="10"/>
  <c r="AC329" i="10"/>
  <c r="AE329" i="10"/>
  <c r="AA329" i="10"/>
  <c r="Z329" i="10"/>
  <c r="AD297" i="10"/>
  <c r="AB297" i="10"/>
  <c r="AC297" i="10"/>
  <c r="Z297" i="10"/>
  <c r="AE297" i="10"/>
  <c r="AA297" i="10"/>
  <c r="AD265" i="10"/>
  <c r="AB265" i="10"/>
  <c r="AC265" i="10"/>
  <c r="Z265" i="10"/>
  <c r="AE265" i="10"/>
  <c r="AA265" i="10"/>
  <c r="AD233" i="10"/>
  <c r="AB233" i="10"/>
  <c r="AA233" i="10"/>
  <c r="AE233" i="10"/>
  <c r="AC233" i="10"/>
  <c r="Z233" i="10"/>
  <c r="AD201" i="10"/>
  <c r="AB201" i="10"/>
  <c r="AA201" i="10"/>
  <c r="AE201" i="10"/>
  <c r="AC201" i="10"/>
  <c r="Z201" i="10"/>
  <c r="AB169" i="10"/>
  <c r="Z169" i="10"/>
  <c r="AD169" i="10"/>
  <c r="AC169" i="10"/>
  <c r="AE169" i="10"/>
  <c r="AA169" i="10"/>
  <c r="AB137" i="10"/>
  <c r="Z137" i="10"/>
  <c r="AD137" i="10"/>
  <c r="AC137" i="10"/>
  <c r="AE137" i="10"/>
  <c r="AA137" i="10"/>
  <c r="AB105" i="10"/>
  <c r="Z105" i="10"/>
  <c r="AC105" i="10"/>
  <c r="AA105" i="10"/>
  <c r="AE105" i="10"/>
  <c r="AD105" i="10"/>
  <c r="AB73" i="10"/>
  <c r="Z73" i="10"/>
  <c r="AC73" i="10"/>
  <c r="AA73" i="10"/>
  <c r="AE73" i="10"/>
  <c r="AD73" i="10"/>
  <c r="AB41" i="10"/>
  <c r="Z41" i="10"/>
  <c r="AD41" i="10"/>
  <c r="AC41" i="10"/>
  <c r="AA41" i="10"/>
  <c r="AE41" i="10"/>
  <c r="O324" i="7"/>
  <c r="N324" i="7"/>
  <c r="L324" i="7"/>
  <c r="P324" i="7"/>
  <c r="K324" i="7"/>
  <c r="M324" i="7"/>
  <c r="T200" i="7"/>
  <c r="W200" i="7"/>
  <c r="V200" i="7"/>
  <c r="X200" i="7"/>
  <c r="S200" i="7"/>
  <c r="U200" i="7"/>
  <c r="S16" i="7"/>
  <c r="S17" i="7" s="1"/>
  <c r="S18" i="7" s="1"/>
  <c r="S19" i="7" s="1"/>
  <c r="S20" i="7" s="1"/>
  <c r="S21" i="7" s="1"/>
  <c r="S22" i="7" s="1"/>
  <c r="S23" i="7" s="1"/>
  <c r="S24" i="7" s="1"/>
  <c r="S25" i="7" s="1"/>
  <c r="S26" i="7" s="1"/>
  <c r="S27" i="7" s="1"/>
  <c r="S28" i="7" s="1"/>
  <c r="S29" i="7" s="1"/>
  <c r="S30" i="7" s="1"/>
  <c r="S31" i="7" s="1"/>
  <c r="S32" i="7" s="1"/>
  <c r="S33" i="7" s="1"/>
  <c r="S34" i="7" s="1"/>
  <c r="S35" i="7" s="1"/>
  <c r="S36" i="7" s="1"/>
  <c r="S37" i="7" s="1"/>
  <c r="S38" i="7" s="1"/>
  <c r="S39" i="7" s="1"/>
  <c r="S40" i="7" s="1"/>
  <c r="S41" i="7" s="1"/>
  <c r="S42" i="7" s="1"/>
  <c r="S43" i="7" s="1"/>
  <c r="S44" i="7" s="1"/>
  <c r="S45" i="7" s="1"/>
  <c r="S46" i="7" s="1"/>
  <c r="S47" i="7" s="1"/>
  <c r="S48" i="7" s="1"/>
  <c r="S49" i="7" s="1"/>
  <c r="S50" i="7" s="1"/>
  <c r="S51" i="7" s="1"/>
  <c r="S52" i="7" s="1"/>
  <c r="S53" i="7" s="1"/>
  <c r="S54" i="7" s="1"/>
  <c r="S55" i="7" s="1"/>
  <c r="S56" i="7" s="1"/>
  <c r="S57" i="7" s="1"/>
  <c r="S58" i="7" s="1"/>
  <c r="S59" i="7" s="1"/>
  <c r="S60" i="7" s="1"/>
  <c r="S61" i="7" s="1"/>
  <c r="S62" i="7" s="1"/>
  <c r="S63" i="7" s="1"/>
  <c r="S64" i="7" s="1"/>
  <c r="S65" i="7" s="1"/>
  <c r="S66" i="7" s="1"/>
  <c r="S67" i="7" s="1"/>
  <c r="S68" i="7" s="1"/>
  <c r="S69" i="7" s="1"/>
  <c r="S70" i="7" s="1"/>
  <c r="S71" i="7" s="1"/>
  <c r="S72" i="7" s="1"/>
  <c r="S73" i="7" s="1"/>
  <c r="S74" i="7" s="1"/>
  <c r="S75" i="7" s="1"/>
  <c r="S76" i="7" s="1"/>
  <c r="S77" i="7" s="1"/>
  <c r="S78" i="7" s="1"/>
  <c r="S79" i="7" s="1"/>
  <c r="S80" i="7" s="1"/>
  <c r="S81" i="7" s="1"/>
  <c r="S82" i="7" s="1"/>
  <c r="S83" i="7" s="1"/>
  <c r="S84" i="7" s="1"/>
  <c r="S85" i="7" s="1"/>
  <c r="S86" i="7" s="1"/>
  <c r="S87" i="7" s="1"/>
  <c r="S88" i="7" s="1"/>
  <c r="S89" i="7" s="1"/>
  <c r="S90" i="7" s="1"/>
  <c r="S91" i="7" s="1"/>
  <c r="S92" i="7" s="1"/>
  <c r="S93" i="7" s="1"/>
  <c r="S94" i="7" s="1"/>
  <c r="S95" i="7" s="1"/>
  <c r="S96" i="7" s="1"/>
  <c r="S97" i="7" s="1"/>
  <c r="S98" i="7" s="1"/>
  <c r="S99" i="7" s="1"/>
  <c r="S100" i="7" s="1"/>
  <c r="S101" i="7" s="1"/>
  <c r="S102" i="7" s="1"/>
  <c r="S103" i="7" s="1"/>
  <c r="S104" i="7" s="1"/>
  <c r="S105" i="7" s="1"/>
  <c r="S106" i="7" s="1"/>
  <c r="S107" i="7" s="1"/>
  <c r="S108" i="7" s="1"/>
  <c r="S109" i="7" s="1"/>
  <c r="S110" i="7" s="1"/>
  <c r="S111" i="7" s="1"/>
  <c r="S112" i="7" s="1"/>
  <c r="S113" i="7" s="1"/>
  <c r="S114" i="7" s="1"/>
  <c r="S115" i="7" s="1"/>
  <c r="S116" i="7" s="1"/>
  <c r="S117" i="7" s="1"/>
  <c r="S118" i="7" s="1"/>
  <c r="S119" i="7" s="1"/>
  <c r="S120" i="7" s="1"/>
  <c r="S121" i="7" s="1"/>
  <c r="S122" i="7" s="1"/>
  <c r="S123" i="7" s="1"/>
  <c r="S124" i="7" s="1"/>
  <c r="S125" i="7" s="1"/>
  <c r="S126" i="7" s="1"/>
  <c r="S127" i="7" s="1"/>
  <c r="S128" i="7" s="1"/>
  <c r="S129" i="7" s="1"/>
  <c r="S130" i="7" s="1"/>
  <c r="S131" i="7" s="1"/>
  <c r="S132" i="7" s="1"/>
  <c r="S133" i="7" s="1"/>
  <c r="S134" i="7" s="1"/>
  <c r="S135" i="7" s="1"/>
  <c r="S136" i="7" s="1"/>
  <c r="S137" i="7" s="1"/>
  <c r="S138" i="7" s="1"/>
  <c r="S139" i="7" s="1"/>
  <c r="S140" i="7" s="1"/>
  <c r="S141" i="7" s="1"/>
  <c r="S142" i="7" s="1"/>
  <c r="S143" i="7" s="1"/>
  <c r="S144" i="7" s="1"/>
  <c r="S145" i="7" s="1"/>
  <c r="S146" i="7" s="1"/>
  <c r="S147" i="7" s="1"/>
  <c r="S148" i="7" s="1"/>
  <c r="S149" i="7" s="1"/>
  <c r="S150" i="7" s="1"/>
  <c r="S151" i="7" s="1"/>
  <c r="S152" i="7" s="1"/>
  <c r="S153" i="7" s="1"/>
  <c r="S154" i="7" s="1"/>
  <c r="S155" i="7" s="1"/>
  <c r="S156" i="7" s="1"/>
  <c r="S157" i="7" s="1"/>
  <c r="S158" i="7" s="1"/>
  <c r="S159" i="7" s="1"/>
  <c r="S160" i="7" s="1"/>
  <c r="S161" i="7" s="1"/>
  <c r="S162" i="7" s="1"/>
  <c r="S163" i="7" s="1"/>
  <c r="S164" i="7" s="1"/>
  <c r="S165" i="7" s="1"/>
  <c r="S166" i="7" s="1"/>
  <c r="S167" i="7" s="1"/>
  <c r="S168" i="7" s="1"/>
  <c r="S169" i="7" s="1"/>
  <c r="S170" i="7" s="1"/>
  <c r="S171" i="7" s="1"/>
  <c r="S172" i="7" s="1"/>
  <c r="S173" i="7" s="1"/>
  <c r="S174" i="7" s="1"/>
  <c r="S175" i="7" s="1"/>
  <c r="S176" i="7" s="1"/>
  <c r="S177" i="7" s="1"/>
  <c r="S178" i="7" s="1"/>
  <c r="S179" i="7" s="1"/>
  <c r="S180" i="7" s="1"/>
  <c r="S181" i="7" s="1"/>
  <c r="S182" i="7" s="1"/>
  <c r="S183" i="7" s="1"/>
  <c r="S184" i="7" s="1"/>
  <c r="S185" i="7" s="1"/>
  <c r="S186" i="7" s="1"/>
  <c r="S187" i="7" s="1"/>
  <c r="S188" i="7" s="1"/>
  <c r="S189" i="7" s="1"/>
  <c r="S190" i="7" s="1"/>
  <c r="S191" i="7" s="1"/>
  <c r="S192" i="7" s="1"/>
  <c r="S193" i="7" s="1"/>
  <c r="S194" i="7" s="1"/>
  <c r="S195" i="7" s="1"/>
  <c r="W208" i="7"/>
  <c r="U208" i="7"/>
  <c r="V208" i="7"/>
  <c r="S208" i="7"/>
  <c r="X208" i="7"/>
  <c r="T208" i="7"/>
  <c r="K319" i="7"/>
  <c r="N319" i="7"/>
  <c r="M319" i="7"/>
  <c r="P319" i="7"/>
  <c r="O319" i="7"/>
  <c r="L319" i="7"/>
  <c r="M317" i="7"/>
  <c r="O317" i="7"/>
  <c r="K317" i="7"/>
  <c r="P317" i="7"/>
  <c r="L317" i="7"/>
  <c r="N317" i="7"/>
  <c r="T204" i="7"/>
  <c r="W204" i="7"/>
  <c r="V204" i="7"/>
  <c r="X204" i="7"/>
  <c r="S204" i="7"/>
  <c r="U204" i="7"/>
  <c r="V196" i="7"/>
  <c r="W196" i="7"/>
  <c r="X196" i="7"/>
  <c r="T196" i="7"/>
  <c r="S196" i="7"/>
  <c r="U196" i="7"/>
  <c r="T17" i="5" l="1"/>
  <c r="V17" i="5" s="1"/>
  <c r="W17" i="5" s="1"/>
  <c r="L11" i="10" s="1"/>
  <c r="AJ9" i="10"/>
  <c r="D4" i="10"/>
  <c r="T21" i="5"/>
  <c r="V15" i="5"/>
  <c r="W15" i="5" s="1"/>
  <c r="D11" i="10" s="1"/>
  <c r="T5" i="5"/>
  <c r="V5" i="5" s="1"/>
  <c r="T13" i="5"/>
  <c r="L9" i="10"/>
  <c r="L55" i="10" s="1"/>
  <c r="T7" i="5"/>
  <c r="AJ4" i="10"/>
  <c r="T19" i="5"/>
  <c r="T4" i="10"/>
  <c r="R9" i="5"/>
  <c r="R25" i="5" s="1"/>
  <c r="Y11" i="5" s="1"/>
  <c r="Q25" i="5"/>
  <c r="V17" i="10"/>
  <c r="U17" i="10" s="1"/>
  <c r="S17" i="10"/>
  <c r="W17" i="10" s="1"/>
  <c r="D142" i="10"/>
  <c r="D150" i="10"/>
  <c r="D158" i="10"/>
  <c r="D166" i="10"/>
  <c r="D174" i="10"/>
  <c r="D182" i="10"/>
  <c r="D190" i="10"/>
  <c r="D198" i="10"/>
  <c r="D206" i="10"/>
  <c r="D214" i="10"/>
  <c r="D222" i="10"/>
  <c r="D230" i="10"/>
  <c r="D238" i="10"/>
  <c r="D246" i="10"/>
  <c r="D254" i="10"/>
  <c r="D143" i="10"/>
  <c r="D151" i="10"/>
  <c r="D159" i="10"/>
  <c r="D167" i="10"/>
  <c r="D175" i="10"/>
  <c r="D183" i="10"/>
  <c r="D191" i="10"/>
  <c r="D199" i="10"/>
  <c r="D207" i="10"/>
  <c r="D215" i="10"/>
  <c r="D162" i="10"/>
  <c r="D194" i="10"/>
  <c r="D278" i="10"/>
  <c r="D286" i="10"/>
  <c r="D294" i="10"/>
  <c r="D302" i="10"/>
  <c r="D310" i="10"/>
  <c r="D137" i="10"/>
  <c r="D154" i="10"/>
  <c r="D186" i="10"/>
  <c r="D218" i="10"/>
  <c r="D262" i="10"/>
  <c r="D223" i="10"/>
  <c r="D235" i="10"/>
  <c r="D243" i="10"/>
  <c r="D251" i="10"/>
  <c r="D259" i="10"/>
  <c r="D267" i="10"/>
  <c r="D273" i="10"/>
  <c r="D281" i="10"/>
  <c r="D289" i="10"/>
  <c r="D297" i="10"/>
  <c r="D305" i="10"/>
  <c r="D313" i="10"/>
  <c r="D138" i="10"/>
  <c r="D170" i="10"/>
  <c r="D202" i="10"/>
  <c r="D231" i="10"/>
  <c r="D239" i="10"/>
  <c r="D247" i="10"/>
  <c r="D255" i="10"/>
  <c r="D263" i="10"/>
  <c r="D270" i="10"/>
  <c r="D277" i="10"/>
  <c r="D285" i="10"/>
  <c r="D293" i="10"/>
  <c r="D301" i="10"/>
  <c r="D309" i="10"/>
  <c r="D221" i="10"/>
  <c r="D136" i="10"/>
  <c r="D144" i="10"/>
  <c r="D152" i="10"/>
  <c r="D160" i="10"/>
  <c r="D168" i="10"/>
  <c r="D176" i="10"/>
  <c r="D184" i="10"/>
  <c r="D192" i="10"/>
  <c r="D200" i="10"/>
  <c r="D290" i="10"/>
  <c r="D149" i="10"/>
  <c r="D165" i="10"/>
  <c r="D173" i="10"/>
  <c r="D177" i="10"/>
  <c r="D205" i="10"/>
  <c r="D209" i="10"/>
  <c r="D164" i="10"/>
  <c r="D196" i="10"/>
  <c r="D224" i="10"/>
  <c r="D232" i="10"/>
  <c r="D240" i="10"/>
  <c r="D248" i="10"/>
  <c r="D256" i="10"/>
  <c r="D264" i="10"/>
  <c r="D210" i="10"/>
  <c r="D227" i="10"/>
  <c r="D282" i="10"/>
  <c r="D314" i="10"/>
  <c r="D145" i="10"/>
  <c r="D161" i="10"/>
  <c r="D181" i="10"/>
  <c r="D185" i="10"/>
  <c r="D146" i="10"/>
  <c r="D298" i="10"/>
  <c r="D141" i="10"/>
  <c r="D153" i="10"/>
  <c r="D169" i="10"/>
  <c r="D197" i="10"/>
  <c r="D201" i="10"/>
  <c r="D156" i="10"/>
  <c r="D188" i="10"/>
  <c r="D208" i="10"/>
  <c r="D216" i="10"/>
  <c r="D225" i="10"/>
  <c r="D233" i="10"/>
  <c r="D241" i="10"/>
  <c r="D249" i="10"/>
  <c r="D257" i="10"/>
  <c r="D265" i="10"/>
  <c r="D271" i="10"/>
  <c r="D279" i="10"/>
  <c r="D287" i="10"/>
  <c r="D295" i="10"/>
  <c r="D303" i="10"/>
  <c r="D311" i="10"/>
  <c r="D274" i="10"/>
  <c r="D193" i="10"/>
  <c r="D180" i="10"/>
  <c r="D236" i="10"/>
  <c r="D252" i="10"/>
  <c r="D268" i="10"/>
  <c r="D229" i="10"/>
  <c r="D261" i="10"/>
  <c r="D276" i="10"/>
  <c r="D280" i="10"/>
  <c r="D308" i="10"/>
  <c r="D312" i="10"/>
  <c r="D299" i="10"/>
  <c r="D178" i="10"/>
  <c r="D217" i="10"/>
  <c r="D140" i="10"/>
  <c r="D204" i="10"/>
  <c r="D220" i="10"/>
  <c r="D237" i="10"/>
  <c r="D269" i="10"/>
  <c r="D284" i="10"/>
  <c r="D288" i="10"/>
  <c r="D275" i="10"/>
  <c r="D307" i="10"/>
  <c r="D157" i="10"/>
  <c r="D189" i="10"/>
  <c r="D148" i="10"/>
  <c r="D228" i="10"/>
  <c r="D244" i="10"/>
  <c r="D260" i="10"/>
  <c r="D245" i="10"/>
  <c r="D292" i="10"/>
  <c r="D296" i="10"/>
  <c r="D283" i="10"/>
  <c r="D315" i="10"/>
  <c r="D306" i="10"/>
  <c r="D213" i="10"/>
  <c r="D172" i="10"/>
  <c r="D212" i="10"/>
  <c r="D253" i="10"/>
  <c r="D272" i="10"/>
  <c r="D300" i="10"/>
  <c r="D304" i="10"/>
  <c r="D291" i="10"/>
  <c r="D155" i="10"/>
  <c r="D187" i="10"/>
  <c r="D219" i="10"/>
  <c r="D266" i="10"/>
  <c r="D163" i="10"/>
  <c r="D195" i="10"/>
  <c r="D226" i="10"/>
  <c r="D234" i="10"/>
  <c r="D242" i="10"/>
  <c r="D250" i="10"/>
  <c r="D258" i="10"/>
  <c r="D139" i="10"/>
  <c r="D171" i="10"/>
  <c r="D203" i="10"/>
  <c r="D147" i="10"/>
  <c r="D179" i="10"/>
  <c r="D211" i="10"/>
  <c r="AC4" i="7"/>
  <c r="T11" i="5"/>
  <c r="W23" i="5"/>
  <c r="AJ11" i="10" s="1"/>
  <c r="AJ12" i="10"/>
  <c r="AM15" i="10" s="1"/>
  <c r="D21" i="10"/>
  <c r="D36" i="10"/>
  <c r="D52" i="10"/>
  <c r="D68" i="10"/>
  <c r="D84" i="10"/>
  <c r="D100" i="10"/>
  <c r="D116" i="10"/>
  <c r="D35" i="10"/>
  <c r="D51" i="10"/>
  <c r="D67" i="10"/>
  <c r="D83" i="10"/>
  <c r="D99" i="10"/>
  <c r="D115" i="10"/>
  <c r="D131" i="10"/>
  <c r="D134" i="10"/>
  <c r="D19" i="10"/>
  <c r="D34" i="10"/>
  <c r="D50" i="10"/>
  <c r="D66" i="10"/>
  <c r="D82" i="10"/>
  <c r="D98" i="10"/>
  <c r="D114" i="10"/>
  <c r="D33" i="10"/>
  <c r="D49" i="10"/>
  <c r="D65" i="10"/>
  <c r="D81" i="10"/>
  <c r="D97" i="10"/>
  <c r="D113" i="10"/>
  <c r="D129" i="10"/>
  <c r="D16" i="10"/>
  <c r="D17" i="10"/>
  <c r="D32" i="10"/>
  <c r="D48" i="10"/>
  <c r="D64" i="10"/>
  <c r="D80" i="10"/>
  <c r="D96" i="10"/>
  <c r="D112" i="10"/>
  <c r="D31" i="10"/>
  <c r="D47" i="10"/>
  <c r="D63" i="10"/>
  <c r="D79" i="10"/>
  <c r="D95" i="10"/>
  <c r="D111" i="10"/>
  <c r="D127" i="10"/>
  <c r="D130" i="10"/>
  <c r="D26" i="10"/>
  <c r="D30" i="10"/>
  <c r="D46" i="10"/>
  <c r="D62" i="10"/>
  <c r="D78" i="10"/>
  <c r="D94" i="10"/>
  <c r="D110" i="10"/>
  <c r="D29" i="10"/>
  <c r="D45" i="10"/>
  <c r="D61" i="10"/>
  <c r="D77" i="10"/>
  <c r="D93" i="10"/>
  <c r="D109" i="10"/>
  <c r="D125" i="10"/>
  <c r="D132" i="10"/>
  <c r="D28" i="10"/>
  <c r="D60" i="10"/>
  <c r="D92" i="10"/>
  <c r="D124" i="10"/>
  <c r="D59" i="10"/>
  <c r="D91" i="10"/>
  <c r="D123" i="10"/>
  <c r="D22" i="10"/>
  <c r="D42" i="10"/>
  <c r="D74" i="10"/>
  <c r="D106" i="10"/>
  <c r="D41" i="10"/>
  <c r="D73" i="10"/>
  <c r="D105" i="10"/>
  <c r="D128" i="10"/>
  <c r="D25" i="10"/>
  <c r="D56" i="10"/>
  <c r="D88" i="10"/>
  <c r="D120" i="10"/>
  <c r="D55" i="10"/>
  <c r="D87" i="10"/>
  <c r="D119" i="10"/>
  <c r="D18" i="10"/>
  <c r="D38" i="10"/>
  <c r="D70" i="10"/>
  <c r="D102" i="10"/>
  <c r="D37" i="10"/>
  <c r="D69" i="10"/>
  <c r="D101" i="10"/>
  <c r="D133" i="10"/>
  <c r="D24" i="10"/>
  <c r="D44" i="10"/>
  <c r="D76" i="10"/>
  <c r="D108" i="10"/>
  <c r="D43" i="10"/>
  <c r="D75" i="10"/>
  <c r="D107" i="10"/>
  <c r="D126" i="10"/>
  <c r="D27" i="10"/>
  <c r="D58" i="10"/>
  <c r="D90" i="10"/>
  <c r="D122" i="10"/>
  <c r="D57" i="10"/>
  <c r="D89" i="10"/>
  <c r="D121" i="10"/>
  <c r="D20" i="10"/>
  <c r="D40" i="10"/>
  <c r="D72" i="10"/>
  <c r="D104" i="10"/>
  <c r="D39" i="10"/>
  <c r="D71" i="10"/>
  <c r="D103" i="10"/>
  <c r="D135" i="10"/>
  <c r="D23" i="10"/>
  <c r="D54" i="10"/>
  <c r="D86" i="10"/>
  <c r="D118" i="10"/>
  <c r="D53" i="10"/>
  <c r="D85" i="10"/>
  <c r="D117" i="10"/>
  <c r="L12" i="10" l="1"/>
  <c r="O15" i="10" s="1"/>
  <c r="N16" i="10" s="1"/>
  <c r="V21" i="5"/>
  <c r="AB9" i="10"/>
  <c r="D12" i="10"/>
  <c r="G15" i="10" s="1"/>
  <c r="C16" i="10" s="1"/>
  <c r="G16" i="10" s="1"/>
  <c r="E9" i="7"/>
  <c r="E21" i="7" s="1"/>
  <c r="L22" i="10"/>
  <c r="L81" i="10"/>
  <c r="L95" i="10"/>
  <c r="L60" i="10"/>
  <c r="L125" i="10"/>
  <c r="L72" i="10"/>
  <c r="L127" i="10"/>
  <c r="L63" i="10"/>
  <c r="L79" i="10"/>
  <c r="L28" i="10"/>
  <c r="L44" i="10"/>
  <c r="L92" i="10"/>
  <c r="L106" i="10"/>
  <c r="L67" i="10"/>
  <c r="L108" i="10"/>
  <c r="L25" i="10"/>
  <c r="K16" i="10"/>
  <c r="L117" i="10"/>
  <c r="L53" i="10"/>
  <c r="L21" i="10"/>
  <c r="L133" i="10"/>
  <c r="L82" i="10"/>
  <c r="L50" i="10"/>
  <c r="L32" i="10"/>
  <c r="L132" i="10"/>
  <c r="L87" i="10"/>
  <c r="L120" i="10"/>
  <c r="L52" i="10"/>
  <c r="L116" i="10"/>
  <c r="L291" i="10"/>
  <c r="L143" i="10"/>
  <c r="L281" i="10"/>
  <c r="L220" i="10"/>
  <c r="L264" i="10"/>
  <c r="L210" i="10"/>
  <c r="L307" i="10"/>
  <c r="L223" i="10"/>
  <c r="L154" i="10"/>
  <c r="L189" i="10"/>
  <c r="L285" i="10"/>
  <c r="L205" i="10"/>
  <c r="L308" i="10"/>
  <c r="L298" i="10"/>
  <c r="L199" i="10"/>
  <c r="L274" i="10"/>
  <c r="L175" i="10"/>
  <c r="L313" i="10"/>
  <c r="L155" i="10"/>
  <c r="L295" i="10"/>
  <c r="L145" i="10"/>
  <c r="L290" i="10"/>
  <c r="L255" i="10"/>
  <c r="L186" i="10"/>
  <c r="L142" i="10"/>
  <c r="L293" i="10"/>
  <c r="L213" i="10"/>
  <c r="L140" i="10"/>
  <c r="L231" i="10"/>
  <c r="L162" i="10"/>
  <c r="L306" i="10"/>
  <c r="L207" i="10"/>
  <c r="L296" i="10"/>
  <c r="L187" i="10"/>
  <c r="L278" i="10"/>
  <c r="L177" i="10"/>
  <c r="L240" i="10"/>
  <c r="L218" i="10"/>
  <c r="L174" i="10"/>
  <c r="L301" i="10"/>
  <c r="L222" i="10"/>
  <c r="L172" i="10"/>
  <c r="L263" i="10"/>
  <c r="L194" i="10"/>
  <c r="L191" i="10"/>
  <c r="L239" i="10"/>
  <c r="L138" i="10"/>
  <c r="L219" i="10"/>
  <c r="L310" i="10"/>
  <c r="L209" i="10"/>
  <c r="L271" i="10"/>
  <c r="L153" i="10"/>
  <c r="L190" i="10"/>
  <c r="L309" i="10"/>
  <c r="L230" i="10"/>
  <c r="L204" i="10"/>
  <c r="L248" i="10"/>
  <c r="L161" i="10"/>
  <c r="L148" i="10"/>
  <c r="L224" i="10"/>
  <c r="L170" i="10"/>
  <c r="L251" i="10"/>
  <c r="L152" i="10"/>
  <c r="L241" i="10"/>
  <c r="L164" i="10"/>
  <c r="L303" i="10"/>
  <c r="L185" i="10"/>
  <c r="L221" i="10"/>
  <c r="L158" i="10"/>
  <c r="L238" i="10"/>
  <c r="L139" i="10"/>
  <c r="L279" i="10"/>
  <c r="L193" i="10"/>
  <c r="L180" i="10"/>
  <c r="L256" i="10"/>
  <c r="L202" i="10"/>
  <c r="L236" i="10"/>
  <c r="L184" i="10"/>
  <c r="L226" i="10"/>
  <c r="L196" i="10"/>
  <c r="L286" i="10"/>
  <c r="L217" i="10"/>
  <c r="L229" i="10"/>
  <c r="L166" i="10"/>
  <c r="L246" i="10"/>
  <c r="L171" i="10"/>
  <c r="L311" i="10"/>
  <c r="L225" i="10"/>
  <c r="L275" i="10"/>
  <c r="L212" i="10"/>
  <c r="L287" i="10"/>
  <c r="L137" i="10"/>
  <c r="L268" i="10"/>
  <c r="L216" i="10"/>
  <c r="L258" i="10"/>
  <c r="L163" i="10"/>
  <c r="L249" i="10"/>
  <c r="L141" i="10"/>
  <c r="L237" i="10"/>
  <c r="L182" i="10"/>
  <c r="L254" i="10"/>
  <c r="L203" i="10"/>
  <c r="L294" i="10"/>
  <c r="L257" i="10"/>
  <c r="L147" i="10"/>
  <c r="L270" i="10"/>
  <c r="L169" i="10"/>
  <c r="L299" i="10"/>
  <c r="L151" i="10"/>
  <c r="L289" i="10"/>
  <c r="L195" i="10"/>
  <c r="L234" i="10"/>
  <c r="L149" i="10"/>
  <c r="L245" i="10"/>
  <c r="L198" i="10"/>
  <c r="L262" i="10"/>
  <c r="L235" i="10"/>
  <c r="L242" i="10"/>
  <c r="L165" i="10"/>
  <c r="L179" i="10"/>
  <c r="L302" i="10"/>
  <c r="L201" i="10"/>
  <c r="L282" i="10"/>
  <c r="L183" i="10"/>
  <c r="L272" i="10"/>
  <c r="L227" i="10"/>
  <c r="L160" i="10"/>
  <c r="L266" i="10"/>
  <c r="L157" i="10"/>
  <c r="L253" i="10"/>
  <c r="L206" i="10"/>
  <c r="L276" i="10"/>
  <c r="L267" i="10"/>
  <c r="L136" i="10"/>
  <c r="L273" i="10"/>
  <c r="L211" i="10"/>
  <c r="L144" i="10"/>
  <c r="L233" i="10"/>
  <c r="L260" i="10"/>
  <c r="L314" i="10"/>
  <c r="L215" i="10"/>
  <c r="L304" i="10"/>
  <c r="L259" i="10"/>
  <c r="L192" i="10"/>
  <c r="L297" i="10"/>
  <c r="L261" i="10"/>
  <c r="L150" i="10"/>
  <c r="L284" i="10"/>
  <c r="L252" i="10"/>
  <c r="L168" i="10"/>
  <c r="L305" i="10"/>
  <c r="L243" i="10"/>
  <c r="L176" i="10"/>
  <c r="L265" i="10"/>
  <c r="L156" i="10"/>
  <c r="L247" i="10"/>
  <c r="L146" i="10"/>
  <c r="L244" i="10"/>
  <c r="L159" i="10"/>
  <c r="L280" i="10"/>
  <c r="L173" i="10"/>
  <c r="L269" i="10"/>
  <c r="L214" i="10"/>
  <c r="L292" i="10"/>
  <c r="L283" i="10"/>
  <c r="L200" i="10"/>
  <c r="L288" i="10"/>
  <c r="L228" i="10"/>
  <c r="L208" i="10"/>
  <c r="L250" i="10"/>
  <c r="L188" i="10"/>
  <c r="L232" i="10"/>
  <c r="L178" i="10"/>
  <c r="L312" i="10"/>
  <c r="L181" i="10"/>
  <c r="L277" i="10"/>
  <c r="L197" i="10"/>
  <c r="L300" i="10"/>
  <c r="L315" i="10"/>
  <c r="L167" i="10"/>
  <c r="L96" i="10"/>
  <c r="L122" i="10"/>
  <c r="L99" i="10"/>
  <c r="L56" i="10"/>
  <c r="L23" i="10"/>
  <c r="L19" i="10"/>
  <c r="L49" i="10"/>
  <c r="L88" i="10"/>
  <c r="L101" i="10"/>
  <c r="L84" i="10"/>
  <c r="L27" i="10"/>
  <c r="L97" i="10"/>
  <c r="L57" i="10"/>
  <c r="L34" i="10"/>
  <c r="L86" i="10"/>
  <c r="L126" i="10"/>
  <c r="L62" i="10"/>
  <c r="L47" i="10"/>
  <c r="L100" i="10"/>
  <c r="L111" i="10"/>
  <c r="L85" i="10"/>
  <c r="L76" i="10"/>
  <c r="L114" i="10"/>
  <c r="L83" i="10"/>
  <c r="L64" i="10"/>
  <c r="L18" i="10"/>
  <c r="L131" i="10"/>
  <c r="L71" i="10"/>
  <c r="L20" i="10"/>
  <c r="L61" i="10"/>
  <c r="L112" i="10"/>
  <c r="L75" i="10"/>
  <c r="L26" i="10"/>
  <c r="L105" i="10"/>
  <c r="L40" i="10"/>
  <c r="L134" i="10"/>
  <c r="L90" i="10"/>
  <c r="L104" i="10"/>
  <c r="L35" i="10"/>
  <c r="L119" i="10"/>
  <c r="L33" i="10"/>
  <c r="L17" i="10"/>
  <c r="L115" i="10"/>
  <c r="L46" i="10"/>
  <c r="L54" i="10"/>
  <c r="L130" i="10"/>
  <c r="L29" i="10"/>
  <c r="L48" i="10"/>
  <c r="L77" i="10"/>
  <c r="L135" i="10"/>
  <c r="L110" i="10"/>
  <c r="L39" i="10"/>
  <c r="L43" i="10"/>
  <c r="L93" i="10"/>
  <c r="L41" i="10"/>
  <c r="L91" i="10"/>
  <c r="L42" i="10"/>
  <c r="L38" i="10"/>
  <c r="L31" i="10"/>
  <c r="L68" i="10"/>
  <c r="L107" i="10"/>
  <c r="L58" i="10"/>
  <c r="L70" i="10"/>
  <c r="L37" i="10"/>
  <c r="L124" i="10"/>
  <c r="L51" i="10"/>
  <c r="L65" i="10"/>
  <c r="L128" i="10"/>
  <c r="L69" i="10"/>
  <c r="L113" i="10"/>
  <c r="L89" i="10"/>
  <c r="L66" i="10"/>
  <c r="L45" i="10"/>
  <c r="L80" i="10"/>
  <c r="L30" i="10"/>
  <c r="L121" i="10"/>
  <c r="L98" i="10"/>
  <c r="L78" i="10"/>
  <c r="L118" i="10"/>
  <c r="L59" i="10"/>
  <c r="L109" i="10"/>
  <c r="L73" i="10"/>
  <c r="L94" i="10"/>
  <c r="L16" i="10"/>
  <c r="L129" i="10"/>
  <c r="L103" i="10"/>
  <c r="L123" i="10"/>
  <c r="L74" i="10"/>
  <c r="L102" i="10"/>
  <c r="L24" i="10"/>
  <c r="L36" i="10"/>
  <c r="V13" i="5"/>
  <c r="AK9" i="7"/>
  <c r="T9" i="5"/>
  <c r="T25" i="5" s="1"/>
  <c r="M9" i="7"/>
  <c r="V7" i="5"/>
  <c r="T9" i="10"/>
  <c r="T177" i="10" s="1"/>
  <c r="V19" i="5"/>
  <c r="U4" i="7"/>
  <c r="S18" i="10"/>
  <c r="W18" i="10" s="1"/>
  <c r="V18" i="10"/>
  <c r="U18" i="10" s="1"/>
  <c r="E200" i="7"/>
  <c r="W5" i="5"/>
  <c r="E12" i="7"/>
  <c r="H15" i="7" s="1"/>
  <c r="V11" i="5"/>
  <c r="AC9" i="7"/>
  <c r="Y19" i="5"/>
  <c r="Y15" i="5"/>
  <c r="Y9" i="5"/>
  <c r="Y7" i="5"/>
  <c r="Y13" i="5"/>
  <c r="Y5" i="5"/>
  <c r="Y23" i="5"/>
  <c r="Y17" i="5"/>
  <c r="Y21" i="5"/>
  <c r="E50" i="7" l="1"/>
  <c r="E180" i="7"/>
  <c r="E303" i="7"/>
  <c r="E294" i="7"/>
  <c r="E164" i="7"/>
  <c r="E89" i="7"/>
  <c r="E261" i="7"/>
  <c r="E71" i="7"/>
  <c r="E156" i="7"/>
  <c r="E259" i="7"/>
  <c r="E220" i="7"/>
  <c r="E133" i="7"/>
  <c r="E110" i="7"/>
  <c r="E38" i="7"/>
  <c r="E143" i="7"/>
  <c r="E206" i="7"/>
  <c r="E168" i="7"/>
  <c r="E75" i="7"/>
  <c r="E78" i="7"/>
  <c r="E270" i="7"/>
  <c r="E235" i="7"/>
  <c r="E190" i="7"/>
  <c r="E41" i="7"/>
  <c r="E287" i="7"/>
  <c r="E229" i="7"/>
  <c r="E239" i="7"/>
  <c r="E51" i="7"/>
  <c r="E135" i="7"/>
  <c r="E70" i="7"/>
  <c r="E139" i="7"/>
  <c r="E302" i="7"/>
  <c r="E286" i="7"/>
  <c r="E87" i="7"/>
  <c r="E119" i="7"/>
  <c r="E232" i="7"/>
  <c r="E313" i="7"/>
  <c r="E204" i="7"/>
  <c r="E123" i="7"/>
  <c r="E54" i="7"/>
  <c r="E134" i="7"/>
  <c r="E290" i="7"/>
  <c r="E283" i="7"/>
  <c r="E249" i="7"/>
  <c r="E300" i="7"/>
  <c r="E252" i="7"/>
  <c r="F16" i="10"/>
  <c r="E16" i="10" s="1"/>
  <c r="E65" i="7"/>
  <c r="E97" i="7"/>
  <c r="E39" i="7"/>
  <c r="E308" i="7"/>
  <c r="E158" i="7"/>
  <c r="E162" i="7"/>
  <c r="E237" i="7"/>
  <c r="E292" i="7"/>
  <c r="E25" i="7"/>
  <c r="E48" i="7"/>
  <c r="E27" i="7"/>
  <c r="E104" i="7"/>
  <c r="E177" i="7"/>
  <c r="E293" i="7"/>
  <c r="E187" i="7"/>
  <c r="E255" i="7"/>
  <c r="E274" i="7"/>
  <c r="E171" i="7"/>
  <c r="E101" i="7"/>
  <c r="E149" i="7"/>
  <c r="E46" i="7"/>
  <c r="E284" i="7"/>
  <c r="E205" i="7"/>
  <c r="E191" i="7"/>
  <c r="E285" i="7"/>
  <c r="E43" i="7"/>
  <c r="E299" i="7"/>
  <c r="E60" i="7"/>
  <c r="E26" i="7"/>
  <c r="E107" i="7"/>
  <c r="E66" i="7"/>
  <c r="E81" i="7"/>
  <c r="U9" i="7"/>
  <c r="U135" i="7" s="1"/>
  <c r="E182" i="7"/>
  <c r="E152" i="7"/>
  <c r="E295" i="7"/>
  <c r="E136" i="7"/>
  <c r="E165" i="7"/>
  <c r="E267" i="7"/>
  <c r="E90" i="7"/>
  <c r="E91" i="7"/>
  <c r="E53" i="7"/>
  <c r="E121" i="7"/>
  <c r="E69" i="7"/>
  <c r="E258" i="7"/>
  <c r="E222" i="7"/>
  <c r="E142" i="7"/>
  <c r="E207" i="7"/>
  <c r="E176" i="7"/>
  <c r="E250" i="7"/>
  <c r="E174" i="7"/>
  <c r="E157" i="7"/>
  <c r="E94" i="7"/>
  <c r="E130" i="7"/>
  <c r="E23" i="7"/>
  <c r="E126" i="7"/>
  <c r="E224" i="7"/>
  <c r="E289" i="7"/>
  <c r="E288" i="7"/>
  <c r="E140" i="7"/>
  <c r="E166" i="7"/>
  <c r="E264" i="7"/>
  <c r="E243" i="7"/>
  <c r="E251" i="7"/>
  <c r="E105" i="7"/>
  <c r="E106" i="7"/>
  <c r="E196" i="7"/>
  <c r="E223" i="7"/>
  <c r="E137" i="7"/>
  <c r="E184" i="7"/>
  <c r="E298" i="7"/>
  <c r="E170" i="7"/>
  <c r="E279" i="7"/>
  <c r="E238" i="7"/>
  <c r="E129" i="7"/>
  <c r="E84" i="7"/>
  <c r="E19" i="7"/>
  <c r="E18" i="7"/>
  <c r="E127" i="7"/>
  <c r="E42" i="7"/>
  <c r="E85" i="7"/>
  <c r="E63" i="7"/>
  <c r="E64" i="7"/>
  <c r="E16" i="7"/>
  <c r="E311" i="7"/>
  <c r="E219" i="7"/>
  <c r="E282" i="7"/>
  <c r="E244" i="7"/>
  <c r="E256" i="7"/>
  <c r="E225" i="7"/>
  <c r="E307" i="7"/>
  <c r="E297" i="7"/>
  <c r="E263" i="7"/>
  <c r="E273" i="7"/>
  <c r="E312" i="7"/>
  <c r="E301" i="7"/>
  <c r="E247" i="7"/>
  <c r="E280" i="7"/>
  <c r="E236" i="7"/>
  <c r="E82" i="7"/>
  <c r="E58" i="7"/>
  <c r="E117" i="7"/>
  <c r="E215" i="7"/>
  <c r="E260" i="7"/>
  <c r="E193" i="7"/>
  <c r="E188" i="7"/>
  <c r="E195" i="7"/>
  <c r="E278" i="7"/>
  <c r="E83" i="7"/>
  <c r="E240" i="7"/>
  <c r="E96" i="7"/>
  <c r="E20" i="7"/>
  <c r="E159" i="7"/>
  <c r="E88" i="7"/>
  <c r="E30" i="7"/>
  <c r="E47" i="7"/>
  <c r="E93" i="7"/>
  <c r="E44" i="7"/>
  <c r="E131" i="7"/>
  <c r="E178" i="7"/>
  <c r="E216" i="7"/>
  <c r="E253" i="7"/>
  <c r="E172" i="7"/>
  <c r="E242" i="7"/>
  <c r="E111" i="7"/>
  <c r="E55" i="7"/>
  <c r="E40" i="7"/>
  <c r="E80" i="7"/>
  <c r="E132" i="7"/>
  <c r="E24" i="7"/>
  <c r="E49" i="7"/>
  <c r="E72" i="7"/>
  <c r="E74" i="7"/>
  <c r="E122" i="7"/>
  <c r="E217" i="7"/>
  <c r="E241" i="7"/>
  <c r="E141" i="7"/>
  <c r="E254" i="7"/>
  <c r="E275" i="7"/>
  <c r="E189" i="7"/>
  <c r="E228" i="7"/>
  <c r="E194" i="7"/>
  <c r="E227" i="7"/>
  <c r="E214" i="7"/>
  <c r="E266" i="7"/>
  <c r="E281" i="7"/>
  <c r="E305" i="7"/>
  <c r="E246" i="7"/>
  <c r="AB12" i="10"/>
  <c r="AE15" i="10" s="1"/>
  <c r="W21" i="5"/>
  <c r="AB11" i="10" s="1"/>
  <c r="E45" i="7"/>
  <c r="E33" i="7"/>
  <c r="E31" i="7"/>
  <c r="E34" i="7"/>
  <c r="E234" i="7"/>
  <c r="E226" i="7"/>
  <c r="E257" i="7"/>
  <c r="E138" i="7"/>
  <c r="E212" i="7"/>
  <c r="E197" i="7"/>
  <c r="E179" i="7"/>
  <c r="E150" i="7"/>
  <c r="E147" i="7"/>
  <c r="E145" i="7"/>
  <c r="E306" i="7"/>
  <c r="E211" i="7"/>
  <c r="E277" i="7"/>
  <c r="E173" i="7"/>
  <c r="E230" i="7"/>
  <c r="E296" i="7"/>
  <c r="E144" i="7"/>
  <c r="E155" i="7"/>
  <c r="E151" i="7"/>
  <c r="E124" i="7"/>
  <c r="E86" i="7"/>
  <c r="E154" i="7"/>
  <c r="E175" i="7"/>
  <c r="E218" i="7"/>
  <c r="E198" i="7"/>
  <c r="E271" i="7"/>
  <c r="E213" i="7"/>
  <c r="E272" i="7"/>
  <c r="E210" i="7"/>
  <c r="E146" i="7"/>
  <c r="E209" i="7"/>
  <c r="E161" i="7"/>
  <c r="E167" i="7"/>
  <c r="E163" i="7"/>
  <c r="E265" i="7"/>
  <c r="E248" i="7"/>
  <c r="E315" i="7"/>
  <c r="E169" i="7"/>
  <c r="E314" i="7"/>
  <c r="E304" i="7"/>
  <c r="E221" i="7"/>
  <c r="E67" i="7"/>
  <c r="E112" i="7"/>
  <c r="E108" i="7"/>
  <c r="E115" i="7"/>
  <c r="E95" i="7"/>
  <c r="E114" i="7"/>
  <c r="E100" i="7"/>
  <c r="E37" i="7"/>
  <c r="E99" i="7"/>
  <c r="E22" i="7"/>
  <c r="E56" i="7"/>
  <c r="E183" i="7"/>
  <c r="E276" i="7"/>
  <c r="E153" i="7"/>
  <c r="E269" i="7"/>
  <c r="E201" i="7"/>
  <c r="E231" i="7"/>
  <c r="E310" i="7"/>
  <c r="E192" i="7"/>
  <c r="E185" i="7"/>
  <c r="E233" i="7"/>
  <c r="E199" i="7"/>
  <c r="E202" i="7"/>
  <c r="E186" i="7"/>
  <c r="E160" i="7"/>
  <c r="E309" i="7"/>
  <c r="E268" i="7"/>
  <c r="E203" i="7"/>
  <c r="E181" i="7"/>
  <c r="E291" i="7"/>
  <c r="E208" i="7"/>
  <c r="E148" i="7"/>
  <c r="E245" i="7"/>
  <c r="E262" i="7"/>
  <c r="E116" i="7"/>
  <c r="E36" i="7"/>
  <c r="E59" i="7"/>
  <c r="E57" i="7"/>
  <c r="E113" i="7"/>
  <c r="E103" i="7"/>
  <c r="E29" i="7"/>
  <c r="E77" i="7"/>
  <c r="E109" i="7"/>
  <c r="E98" i="7"/>
  <c r="E32" i="7"/>
  <c r="E61" i="7"/>
  <c r="E35" i="7"/>
  <c r="E128" i="7"/>
  <c r="E28" i="7"/>
  <c r="E125" i="7"/>
  <c r="E17" i="7"/>
  <c r="E120" i="7"/>
  <c r="E118" i="7"/>
  <c r="E68" i="7"/>
  <c r="E79" i="7"/>
  <c r="E52" i="7"/>
  <c r="E76" i="7"/>
  <c r="E62" i="7"/>
  <c r="E92" i="7"/>
  <c r="E102" i="7"/>
  <c r="E73" i="7"/>
  <c r="O16" i="10"/>
  <c r="K17" i="10" s="1"/>
  <c r="O17" i="10" s="1"/>
  <c r="K18" i="10" s="1"/>
  <c r="O18" i="10" s="1"/>
  <c r="M310" i="7"/>
  <c r="M255" i="7"/>
  <c r="M232" i="7"/>
  <c r="M272" i="7"/>
  <c r="M289" i="7"/>
  <c r="M274" i="7"/>
  <c r="M303" i="7"/>
  <c r="M270" i="7"/>
  <c r="M239" i="7"/>
  <c r="M291" i="7"/>
  <c r="M218" i="7"/>
  <c r="M236" i="7"/>
  <c r="M190" i="7"/>
  <c r="M294" i="7"/>
  <c r="M312" i="7"/>
  <c r="M200" i="7"/>
  <c r="M172" i="7"/>
  <c r="M141" i="7"/>
  <c r="M288" i="7"/>
  <c r="M204" i="7"/>
  <c r="M268" i="7"/>
  <c r="M186" i="7"/>
  <c r="M300" i="7"/>
  <c r="M306" i="7"/>
  <c r="M195" i="7"/>
  <c r="M254" i="7"/>
  <c r="M263" i="7"/>
  <c r="M201" i="7"/>
  <c r="M230" i="7"/>
  <c r="M305" i="7"/>
  <c r="M248" i="7"/>
  <c r="M140" i="7"/>
  <c r="N140" i="7" s="1"/>
  <c r="M198" i="7"/>
  <c r="M266" i="7"/>
  <c r="M279" i="7"/>
  <c r="M228" i="7"/>
  <c r="M308" i="7"/>
  <c r="M286" i="7"/>
  <c r="M164" i="7"/>
  <c r="M315" i="7"/>
  <c r="M226" i="7"/>
  <c r="M238" i="7"/>
  <c r="M144" i="7"/>
  <c r="M217" i="7"/>
  <c r="M189" i="7"/>
  <c r="M260" i="7"/>
  <c r="M207" i="7"/>
  <c r="M175" i="7"/>
  <c r="M143" i="7"/>
  <c r="M273" i="7"/>
  <c r="M138" i="7"/>
  <c r="M184" i="7"/>
  <c r="M212" i="7"/>
  <c r="M199" i="7"/>
  <c r="M185" i="7"/>
  <c r="M275" i="7"/>
  <c r="M284" i="7"/>
  <c r="M220" i="7"/>
  <c r="M233" i="7"/>
  <c r="M166" i="7"/>
  <c r="M223" i="7"/>
  <c r="M264" i="7"/>
  <c r="M277" i="7"/>
  <c r="M313" i="7"/>
  <c r="M259" i="7"/>
  <c r="M229" i="7"/>
  <c r="M158" i="7"/>
  <c r="M290" i="7"/>
  <c r="M170" i="7"/>
  <c r="M169" i="7"/>
  <c r="M243" i="7"/>
  <c r="M262" i="7"/>
  <c r="M251" i="7"/>
  <c r="M269" i="7"/>
  <c r="M193" i="7"/>
  <c r="M245" i="7"/>
  <c r="M234" i="7"/>
  <c r="M157" i="7"/>
  <c r="M137" i="7"/>
  <c r="M165" i="7"/>
  <c r="M179" i="7"/>
  <c r="M235" i="7"/>
  <c r="M161" i="7"/>
  <c r="M203" i="7"/>
  <c r="M296" i="7"/>
  <c r="M159" i="7"/>
  <c r="M304" i="7"/>
  <c r="M145" i="7"/>
  <c r="M278" i="7"/>
  <c r="M215" i="7"/>
  <c r="M257" i="7"/>
  <c r="M221" i="7"/>
  <c r="M281" i="7"/>
  <c r="M265" i="7"/>
  <c r="M180" i="7"/>
  <c r="M301" i="7"/>
  <c r="M261" i="7"/>
  <c r="M298" i="7"/>
  <c r="M162" i="7"/>
  <c r="M299" i="7"/>
  <c r="M178" i="7"/>
  <c r="M205" i="7"/>
  <c r="M188" i="7"/>
  <c r="M191" i="7"/>
  <c r="M151" i="7"/>
  <c r="M311" i="7"/>
  <c r="M214" i="7"/>
  <c r="M224" i="7"/>
  <c r="M237" i="7"/>
  <c r="M148" i="7"/>
  <c r="M307" i="7"/>
  <c r="M297" i="7"/>
  <c r="M256" i="7"/>
  <c r="M142" i="7"/>
  <c r="M283" i="7"/>
  <c r="M173" i="7"/>
  <c r="M219" i="7"/>
  <c r="M156" i="7"/>
  <c r="M149" i="7"/>
  <c r="M192" i="7"/>
  <c r="M202" i="7"/>
  <c r="M247" i="7"/>
  <c r="M302" i="7"/>
  <c r="M194" i="7"/>
  <c r="M213" i="7"/>
  <c r="M211" i="7"/>
  <c r="M208" i="7"/>
  <c r="M249" i="7"/>
  <c r="M153" i="7"/>
  <c r="M267" i="7"/>
  <c r="M136" i="7"/>
  <c r="M225" i="7"/>
  <c r="M181" i="7"/>
  <c r="M146" i="7"/>
  <c r="M314" i="7"/>
  <c r="M293" i="7"/>
  <c r="M183" i="7"/>
  <c r="M222" i="7"/>
  <c r="M152" i="7"/>
  <c r="M292" i="7"/>
  <c r="M147" i="7"/>
  <c r="M209" i="7"/>
  <c r="M242" i="7"/>
  <c r="M285" i="7"/>
  <c r="M241" i="7"/>
  <c r="M182" i="7"/>
  <c r="M168" i="7"/>
  <c r="M253" i="7"/>
  <c r="M250" i="7"/>
  <c r="M287" i="7"/>
  <c r="M197" i="7"/>
  <c r="M280" i="7"/>
  <c r="M244" i="7"/>
  <c r="M206" i="7"/>
  <c r="M174" i="7"/>
  <c r="M227" i="7"/>
  <c r="M282" i="7"/>
  <c r="M231" i="7"/>
  <c r="M155" i="7"/>
  <c r="M150" i="7"/>
  <c r="M276" i="7"/>
  <c r="M246" i="7"/>
  <c r="M271" i="7"/>
  <c r="M309" i="7"/>
  <c r="M210" i="7"/>
  <c r="M216" i="7"/>
  <c r="M258" i="7"/>
  <c r="M295" i="7"/>
  <c r="M196" i="7"/>
  <c r="M163" i="7"/>
  <c r="M240" i="7"/>
  <c r="M167" i="7"/>
  <c r="M139" i="7"/>
  <c r="M177" i="7"/>
  <c r="M187" i="7"/>
  <c r="M176" i="7"/>
  <c r="M154" i="7"/>
  <c r="M252" i="7"/>
  <c r="M160" i="7"/>
  <c r="M171" i="7"/>
  <c r="M16" i="10"/>
  <c r="V9" i="5"/>
  <c r="U12" i="7" s="1"/>
  <c r="X15" i="7" s="1"/>
  <c r="W13" i="5"/>
  <c r="AK11" i="7" s="1"/>
  <c r="AK12" i="7"/>
  <c r="AN15" i="7" s="1"/>
  <c r="W7" i="5"/>
  <c r="M11" i="7" s="1"/>
  <c r="M12" i="7"/>
  <c r="P15" i="7" s="1"/>
  <c r="M127" i="7"/>
  <c r="M16" i="7"/>
  <c r="M96" i="7"/>
  <c r="M31" i="7"/>
  <c r="M33" i="7"/>
  <c r="M75" i="7"/>
  <c r="M103" i="7"/>
  <c r="M51" i="7"/>
  <c r="M131" i="7"/>
  <c r="M114" i="7"/>
  <c r="M66" i="7"/>
  <c r="M21" i="7"/>
  <c r="M54" i="7"/>
  <c r="M87" i="7"/>
  <c r="M121" i="7"/>
  <c r="M34" i="7"/>
  <c r="M102" i="7"/>
  <c r="M63" i="7"/>
  <c r="M109" i="7"/>
  <c r="M61" i="7"/>
  <c r="M52" i="7"/>
  <c r="M17" i="7"/>
  <c r="M47" i="7"/>
  <c r="M115" i="7"/>
  <c r="M88" i="7"/>
  <c r="M40" i="7"/>
  <c r="M83" i="7"/>
  <c r="M42" i="7"/>
  <c r="M44" i="7"/>
  <c r="M123" i="7"/>
  <c r="M130" i="7"/>
  <c r="M36" i="7"/>
  <c r="M122" i="7"/>
  <c r="M45" i="7"/>
  <c r="M120" i="7"/>
  <c r="M85" i="7"/>
  <c r="M27" i="7"/>
  <c r="M126" i="7"/>
  <c r="M106" i="7"/>
  <c r="M99" i="7"/>
  <c r="M22" i="7"/>
  <c r="M28" i="7"/>
  <c r="M107" i="7"/>
  <c r="M116" i="7"/>
  <c r="M69" i="7"/>
  <c r="M133" i="7"/>
  <c r="M101" i="7"/>
  <c r="M81" i="7"/>
  <c r="M108" i="7"/>
  <c r="M100" i="7"/>
  <c r="M112" i="7"/>
  <c r="M38" i="7"/>
  <c r="M55" i="7"/>
  <c r="M105" i="7"/>
  <c r="M125" i="7"/>
  <c r="M92" i="7"/>
  <c r="M84" i="7"/>
  <c r="M90" i="7"/>
  <c r="M49" i="7"/>
  <c r="M91" i="7"/>
  <c r="M135" i="7"/>
  <c r="M67" i="7"/>
  <c r="M64" i="7"/>
  <c r="M62" i="7"/>
  <c r="M129" i="7"/>
  <c r="M73" i="7"/>
  <c r="M119" i="7"/>
  <c r="M26" i="7"/>
  <c r="M59" i="7"/>
  <c r="M35" i="7"/>
  <c r="M82" i="7"/>
  <c r="M65" i="7"/>
  <c r="M132" i="7"/>
  <c r="M128" i="7"/>
  <c r="M53" i="7"/>
  <c r="M118" i="7"/>
  <c r="M46" i="7"/>
  <c r="M110" i="7"/>
  <c r="M39" i="7"/>
  <c r="M72" i="7"/>
  <c r="M78" i="7"/>
  <c r="M117" i="7"/>
  <c r="M113" i="7"/>
  <c r="M77" i="7"/>
  <c r="M57" i="7"/>
  <c r="M29" i="7"/>
  <c r="M79" i="7"/>
  <c r="M95" i="7"/>
  <c r="M43" i="7"/>
  <c r="M19" i="7"/>
  <c r="M50" i="7"/>
  <c r="M111" i="7"/>
  <c r="M23" i="7"/>
  <c r="M93" i="7"/>
  <c r="M68" i="7"/>
  <c r="M86" i="7"/>
  <c r="M30" i="7"/>
  <c r="M70" i="7"/>
  <c r="M58" i="7"/>
  <c r="M104" i="7"/>
  <c r="M24" i="7"/>
  <c r="M74" i="7"/>
  <c r="M97" i="7"/>
  <c r="M41" i="7"/>
  <c r="M20" i="7"/>
  <c r="M76" i="7"/>
  <c r="M37" i="7"/>
  <c r="M71" i="7"/>
  <c r="M124" i="7"/>
  <c r="M56" i="7"/>
  <c r="M89" i="7"/>
  <c r="M48" i="7"/>
  <c r="M98" i="7"/>
  <c r="M25" i="7"/>
  <c r="M80" i="7"/>
  <c r="M18" i="7"/>
  <c r="M94" i="7"/>
  <c r="M60" i="7"/>
  <c r="M134" i="7"/>
  <c r="M32" i="7"/>
  <c r="T12" i="10"/>
  <c r="W15" i="10" s="1"/>
  <c r="W19" i="5"/>
  <c r="T11" i="10" s="1"/>
  <c r="U171" i="7"/>
  <c r="U193" i="7"/>
  <c r="U177" i="7"/>
  <c r="U161" i="7"/>
  <c r="U179" i="7"/>
  <c r="U185" i="7"/>
  <c r="U169" i="7"/>
  <c r="U189" i="7"/>
  <c r="U183" i="7"/>
  <c r="U191" i="7"/>
  <c r="U187" i="7"/>
  <c r="U163" i="7"/>
  <c r="U167" i="7"/>
  <c r="U165" i="7"/>
  <c r="U173" i="7"/>
  <c r="U175" i="7"/>
  <c r="U195" i="7"/>
  <c r="U190" i="7"/>
  <c r="U194" i="7"/>
  <c r="U181" i="7"/>
  <c r="U192" i="7"/>
  <c r="U160" i="7"/>
  <c r="U180" i="7"/>
  <c r="U164" i="7"/>
  <c r="U184" i="7"/>
  <c r="U182" i="7"/>
  <c r="U166" i="7"/>
  <c r="U178" i="7"/>
  <c r="U162" i="7"/>
  <c r="U176" i="7"/>
  <c r="U188" i="7"/>
  <c r="U172" i="7"/>
  <c r="U168" i="7"/>
  <c r="U174" i="7"/>
  <c r="U186" i="7"/>
  <c r="U170" i="7"/>
  <c r="U145" i="7"/>
  <c r="U139" i="7"/>
  <c r="U137" i="7"/>
  <c r="U151" i="7"/>
  <c r="U143" i="7"/>
  <c r="U147" i="7"/>
  <c r="U159" i="7"/>
  <c r="U153" i="7"/>
  <c r="U157" i="7"/>
  <c r="U149" i="7"/>
  <c r="U155" i="7"/>
  <c r="U141" i="7"/>
  <c r="U152" i="7"/>
  <c r="U150" i="7"/>
  <c r="U154" i="7"/>
  <c r="U138" i="7"/>
  <c r="U136" i="7"/>
  <c r="U158" i="7"/>
  <c r="U142" i="7"/>
  <c r="U156" i="7"/>
  <c r="U148" i="7"/>
  <c r="U140" i="7"/>
  <c r="U144" i="7"/>
  <c r="U146" i="7"/>
  <c r="E11" i="7"/>
  <c r="S19" i="10"/>
  <c r="W19" i="10" s="1"/>
  <c r="V19" i="10"/>
  <c r="U19" i="10" s="1"/>
  <c r="U39" i="7"/>
  <c r="U133" i="7"/>
  <c r="U67" i="7"/>
  <c r="U83" i="7"/>
  <c r="U132" i="7"/>
  <c r="U104" i="7"/>
  <c r="U60" i="7"/>
  <c r="U20" i="7"/>
  <c r="U16" i="7"/>
  <c r="U106" i="7"/>
  <c r="U46" i="7"/>
  <c r="U76" i="7"/>
  <c r="E25" i="5"/>
  <c r="W11" i="5"/>
  <c r="AC11" i="7" s="1"/>
  <c r="AC12" i="7"/>
  <c r="AF15" i="7" s="1"/>
  <c r="G16" i="7"/>
  <c r="D16" i="7"/>
  <c r="F17" i="10"/>
  <c r="E17" i="10" s="1"/>
  <c r="C17" i="10"/>
  <c r="G17" i="10" s="1"/>
  <c r="U38" i="7" l="1"/>
  <c r="U123" i="7"/>
  <c r="U62" i="7"/>
  <c r="U17" i="7"/>
  <c r="U134" i="7"/>
  <c r="U89" i="7"/>
  <c r="U121" i="7"/>
  <c r="U124" i="7"/>
  <c r="U129" i="7"/>
  <c r="U18" i="7"/>
  <c r="U34" i="7"/>
  <c r="U29" i="7"/>
  <c r="U101" i="7"/>
  <c r="U23" i="7"/>
  <c r="U64" i="7"/>
  <c r="U111" i="7"/>
  <c r="U96" i="7"/>
  <c r="U54" i="7"/>
  <c r="U26" i="7"/>
  <c r="U28" i="7"/>
  <c r="U116" i="7"/>
  <c r="U99" i="7"/>
  <c r="U21" i="7"/>
  <c r="U31" i="7"/>
  <c r="U70" i="7"/>
  <c r="U42" i="7"/>
  <c r="U100" i="7"/>
  <c r="U131" i="7"/>
  <c r="U25" i="7"/>
  <c r="U37" i="7"/>
  <c r="U47" i="7"/>
  <c r="U78" i="7"/>
  <c r="U50" i="7"/>
  <c r="U112" i="7"/>
  <c r="U27" i="7"/>
  <c r="U33" i="7"/>
  <c r="U45" i="7"/>
  <c r="U55" i="7"/>
  <c r="U86" i="7"/>
  <c r="U58" i="7"/>
  <c r="U128" i="7"/>
  <c r="U35" i="7"/>
  <c r="U41" i="7"/>
  <c r="U53" i="7"/>
  <c r="U63" i="7"/>
  <c r="U94" i="7"/>
  <c r="U66" i="7"/>
  <c r="U24" i="7"/>
  <c r="U59" i="7"/>
  <c r="U49" i="7"/>
  <c r="U61" i="7"/>
  <c r="U71" i="7"/>
  <c r="U120" i="7"/>
  <c r="U102" i="7"/>
  <c r="U74" i="7"/>
  <c r="U32" i="7"/>
  <c r="U115" i="7"/>
  <c r="U57" i="7"/>
  <c r="U69" i="7"/>
  <c r="U79" i="7"/>
  <c r="U36" i="7"/>
  <c r="U110" i="7"/>
  <c r="U82" i="7"/>
  <c r="U40" i="7"/>
  <c r="U75" i="7"/>
  <c r="U65" i="7"/>
  <c r="U77" i="7"/>
  <c r="U87" i="7"/>
  <c r="U44" i="7"/>
  <c r="U118" i="7"/>
  <c r="U90" i="7"/>
  <c r="U48" i="7"/>
  <c r="U107" i="7"/>
  <c r="U73" i="7"/>
  <c r="U85" i="7"/>
  <c r="U95" i="7"/>
  <c r="U68" i="7"/>
  <c r="U126" i="7"/>
  <c r="U98" i="7"/>
  <c r="U56" i="7"/>
  <c r="U43" i="7"/>
  <c r="U81" i="7"/>
  <c r="U93" i="7"/>
  <c r="U103" i="7"/>
  <c r="U92" i="7"/>
  <c r="U52" i="7"/>
  <c r="U114" i="7"/>
  <c r="U72" i="7"/>
  <c r="U19" i="7"/>
  <c r="U97" i="7"/>
  <c r="U109" i="7"/>
  <c r="U119" i="7"/>
  <c r="U22" i="7"/>
  <c r="U84" i="7"/>
  <c r="U122" i="7"/>
  <c r="U80" i="7"/>
  <c r="U51" i="7"/>
  <c r="U105" i="7"/>
  <c r="U117" i="7"/>
  <c r="U127" i="7"/>
  <c r="U30" i="7"/>
  <c r="U108" i="7"/>
  <c r="U130" i="7"/>
  <c r="U88" i="7"/>
  <c r="U91" i="7"/>
  <c r="U113" i="7"/>
  <c r="U125" i="7"/>
  <c r="H16" i="7"/>
  <c r="G17" i="7" s="1"/>
  <c r="F17" i="7" s="1"/>
  <c r="F16" i="7"/>
  <c r="N17" i="10"/>
  <c r="M17" i="10" s="1"/>
  <c r="N18" i="10"/>
  <c r="M18" i="10" s="1"/>
  <c r="W9" i="5"/>
  <c r="U11" i="7" s="1"/>
  <c r="V25" i="5"/>
  <c r="L16" i="7"/>
  <c r="P16" i="7" s="1"/>
  <c r="O16" i="7"/>
  <c r="N16" i="7" s="1"/>
  <c r="S20" i="10"/>
  <c r="W20" i="10" s="1"/>
  <c r="V20" i="10"/>
  <c r="U20" i="10" s="1"/>
  <c r="W16" i="7"/>
  <c r="V16" i="7" s="1"/>
  <c r="T16" i="7"/>
  <c r="X16" i="7" s="1"/>
  <c r="F18" i="10"/>
  <c r="E18" i="10" s="1"/>
  <c r="C18" i="10"/>
  <c r="G18" i="10" s="1"/>
  <c r="K19" i="10"/>
  <c r="O19" i="10" s="1"/>
  <c r="N19" i="10"/>
  <c r="M19" i="10" s="1"/>
  <c r="D17" i="7" l="1"/>
  <c r="H17" i="7" s="1"/>
  <c r="G18" i="7" s="1"/>
  <c r="F18" i="7" s="1"/>
  <c r="W25" i="5"/>
  <c r="O17" i="7"/>
  <c r="N17" i="7" s="1"/>
  <c r="L17" i="7"/>
  <c r="P17" i="7" s="1"/>
  <c r="S21" i="10"/>
  <c r="W21" i="10" s="1"/>
  <c r="V21" i="10"/>
  <c r="U21" i="10" s="1"/>
  <c r="T17" i="7"/>
  <c r="X17" i="7" s="1"/>
  <c r="W17" i="7"/>
  <c r="V17" i="7" s="1"/>
  <c r="F19" i="10"/>
  <c r="E19" i="10" s="1"/>
  <c r="C19" i="10"/>
  <c r="G19" i="10" s="1"/>
  <c r="K20" i="10"/>
  <c r="O20" i="10" s="1"/>
  <c r="N20" i="10"/>
  <c r="M20" i="10" s="1"/>
  <c r="D18" i="7" l="1"/>
  <c r="H18" i="7" s="1"/>
  <c r="D19" i="7" s="1"/>
  <c r="H19" i="7" s="1"/>
  <c r="L18" i="7"/>
  <c r="P18" i="7" s="1"/>
  <c r="O18" i="7"/>
  <c r="N18" i="7" s="1"/>
  <c r="V22" i="10"/>
  <c r="U22" i="10" s="1"/>
  <c r="S22" i="10"/>
  <c r="W22" i="10" s="1"/>
  <c r="W18" i="7"/>
  <c r="V18" i="7" s="1"/>
  <c r="T18" i="7"/>
  <c r="X18" i="7" s="1"/>
  <c r="F20" i="10"/>
  <c r="E20" i="10" s="1"/>
  <c r="C20" i="10"/>
  <c r="G20" i="10" s="1"/>
  <c r="K21" i="10"/>
  <c r="O21" i="10" s="1"/>
  <c r="N21" i="10"/>
  <c r="M21" i="10" s="1"/>
  <c r="G19" i="7" l="1"/>
  <c r="F19" i="7" s="1"/>
  <c r="L19" i="7"/>
  <c r="P19" i="7" s="1"/>
  <c r="O19" i="7"/>
  <c r="N19" i="7" s="1"/>
  <c r="S23" i="10"/>
  <c r="W23" i="10" s="1"/>
  <c r="V23" i="10"/>
  <c r="U23" i="10" s="1"/>
  <c r="W19" i="7"/>
  <c r="V19" i="7" s="1"/>
  <c r="T19" i="7"/>
  <c r="X19" i="7" s="1"/>
  <c r="G20" i="7"/>
  <c r="F20" i="7" s="1"/>
  <c r="D20" i="7"/>
  <c r="H20" i="7" s="1"/>
  <c r="F21" i="10"/>
  <c r="E21" i="10" s="1"/>
  <c r="C21" i="10"/>
  <c r="G21" i="10" s="1"/>
  <c r="N22" i="10"/>
  <c r="M22" i="10" s="1"/>
  <c r="K22" i="10"/>
  <c r="O22" i="10" s="1"/>
  <c r="O20" i="7" l="1"/>
  <c r="N20" i="7" s="1"/>
  <c r="L20" i="7"/>
  <c r="P20" i="7" s="1"/>
  <c r="V24" i="10"/>
  <c r="U24" i="10" s="1"/>
  <c r="S24" i="10"/>
  <c r="W24" i="10" s="1"/>
  <c r="W20" i="7"/>
  <c r="V20" i="7" s="1"/>
  <c r="T20" i="7"/>
  <c r="X20" i="7" s="1"/>
  <c r="G21" i="7"/>
  <c r="F21" i="7" s="1"/>
  <c r="D21" i="7"/>
  <c r="H21" i="7" s="1"/>
  <c r="K23" i="10"/>
  <c r="O23" i="10" s="1"/>
  <c r="N23" i="10"/>
  <c r="M23" i="10" s="1"/>
  <c r="C22" i="10"/>
  <c r="G22" i="10" s="1"/>
  <c r="F22" i="10"/>
  <c r="E22" i="10" s="1"/>
  <c r="O21" i="7" l="1"/>
  <c r="N21" i="7" s="1"/>
  <c r="L21" i="7"/>
  <c r="P21" i="7" s="1"/>
  <c r="S25" i="10"/>
  <c r="W25" i="10" s="1"/>
  <c r="V25" i="10"/>
  <c r="U25" i="10" s="1"/>
  <c r="T21" i="7"/>
  <c r="X21" i="7" s="1"/>
  <c r="W21" i="7"/>
  <c r="V21" i="7" s="1"/>
  <c r="G22" i="7"/>
  <c r="F22" i="7" s="1"/>
  <c r="D22" i="7"/>
  <c r="H22" i="7" s="1"/>
  <c r="F23" i="10"/>
  <c r="E23" i="10" s="1"/>
  <c r="C23" i="10"/>
  <c r="G23" i="10" s="1"/>
  <c r="N24" i="10"/>
  <c r="M24" i="10" s="1"/>
  <c r="K24" i="10"/>
  <c r="O24" i="10" s="1"/>
  <c r="L22" i="7" l="1"/>
  <c r="P22" i="7" s="1"/>
  <c r="O22" i="7"/>
  <c r="N22" i="7" s="1"/>
  <c r="S26" i="10"/>
  <c r="W26" i="10" s="1"/>
  <c r="V26" i="10"/>
  <c r="U26" i="10" s="1"/>
  <c r="T22" i="7"/>
  <c r="X22" i="7" s="1"/>
  <c r="W22" i="7"/>
  <c r="V22" i="7" s="1"/>
  <c r="G23" i="7"/>
  <c r="F23" i="7" s="1"/>
  <c r="D23" i="7"/>
  <c r="H23" i="7" s="1"/>
  <c r="K25" i="10"/>
  <c r="O25" i="10" s="1"/>
  <c r="N25" i="10"/>
  <c r="M25" i="10" s="1"/>
  <c r="C24" i="10"/>
  <c r="G24" i="10" s="1"/>
  <c r="F24" i="10"/>
  <c r="E24" i="10" s="1"/>
  <c r="O23" i="7" l="1"/>
  <c r="N23" i="7" s="1"/>
  <c r="L23" i="7"/>
  <c r="P23" i="7" s="1"/>
  <c r="V27" i="10"/>
  <c r="U27" i="10" s="1"/>
  <c r="S27" i="10"/>
  <c r="W27" i="10" s="1"/>
  <c r="T23" i="7"/>
  <c r="X23" i="7" s="1"/>
  <c r="W23" i="7"/>
  <c r="V23" i="7" s="1"/>
  <c r="D24" i="7"/>
  <c r="H24" i="7" s="1"/>
  <c r="G24" i="7"/>
  <c r="F24" i="7" s="1"/>
  <c r="C25" i="10"/>
  <c r="G25" i="10" s="1"/>
  <c r="F25" i="10"/>
  <c r="E25" i="10" s="1"/>
  <c r="N26" i="10"/>
  <c r="M26" i="10" s="1"/>
  <c r="K26" i="10"/>
  <c r="O26" i="10" s="1"/>
  <c r="L24" i="7" l="1"/>
  <c r="P24" i="7" s="1"/>
  <c r="O24" i="7"/>
  <c r="N24" i="7" s="1"/>
  <c r="S28" i="10"/>
  <c r="W28" i="10" s="1"/>
  <c r="V28" i="10"/>
  <c r="U28" i="10" s="1"/>
  <c r="T24" i="7"/>
  <c r="X24" i="7" s="1"/>
  <c r="W24" i="7"/>
  <c r="V24" i="7" s="1"/>
  <c r="D25" i="7"/>
  <c r="H25" i="7" s="1"/>
  <c r="G25" i="7"/>
  <c r="F25" i="7" s="1"/>
  <c r="K27" i="10"/>
  <c r="O27" i="10" s="1"/>
  <c r="N27" i="10"/>
  <c r="M27" i="10" s="1"/>
  <c r="F26" i="10"/>
  <c r="E26" i="10" s="1"/>
  <c r="C26" i="10"/>
  <c r="G26" i="10" s="1"/>
  <c r="O25" i="7" l="1"/>
  <c r="N25" i="7" s="1"/>
  <c r="L25" i="7"/>
  <c r="P25" i="7" s="1"/>
  <c r="S29" i="10"/>
  <c r="W29" i="10" s="1"/>
  <c r="V29" i="10"/>
  <c r="U29" i="10" s="1"/>
  <c r="T25" i="7"/>
  <c r="X25" i="7" s="1"/>
  <c r="W25" i="7"/>
  <c r="V25" i="7" s="1"/>
  <c r="D26" i="7"/>
  <c r="H26" i="7" s="1"/>
  <c r="G26" i="7"/>
  <c r="F26" i="7" s="1"/>
  <c r="C27" i="10"/>
  <c r="G27" i="10" s="1"/>
  <c r="F27" i="10"/>
  <c r="E27" i="10" s="1"/>
  <c r="N28" i="10"/>
  <c r="M28" i="10" s="1"/>
  <c r="K28" i="10"/>
  <c r="O28" i="10" s="1"/>
  <c r="O26" i="7" l="1"/>
  <c r="N26" i="7" s="1"/>
  <c r="L26" i="7"/>
  <c r="P26" i="7" s="1"/>
  <c r="V30" i="10"/>
  <c r="U30" i="10" s="1"/>
  <c r="S30" i="10"/>
  <c r="W30" i="10" s="1"/>
  <c r="T26" i="7"/>
  <c r="X26" i="7" s="1"/>
  <c r="W26" i="7"/>
  <c r="V26" i="7" s="1"/>
  <c r="G27" i="7"/>
  <c r="F27" i="7" s="1"/>
  <c r="D27" i="7"/>
  <c r="H27" i="7" s="1"/>
  <c r="K29" i="10"/>
  <c r="O29" i="10" s="1"/>
  <c r="N29" i="10"/>
  <c r="M29" i="10" s="1"/>
  <c r="F28" i="10"/>
  <c r="E28" i="10" s="1"/>
  <c r="C28" i="10"/>
  <c r="G28" i="10" s="1"/>
  <c r="O27" i="7" l="1"/>
  <c r="N27" i="7" s="1"/>
  <c r="L27" i="7"/>
  <c r="P27" i="7" s="1"/>
  <c r="S31" i="10"/>
  <c r="W31" i="10" s="1"/>
  <c r="V31" i="10"/>
  <c r="U31" i="10" s="1"/>
  <c r="T27" i="7"/>
  <c r="X27" i="7" s="1"/>
  <c r="W27" i="7"/>
  <c r="V27" i="7" s="1"/>
  <c r="D28" i="7"/>
  <c r="H28" i="7" s="1"/>
  <c r="G28" i="7"/>
  <c r="F28" i="7" s="1"/>
  <c r="C29" i="10"/>
  <c r="G29" i="10" s="1"/>
  <c r="F29" i="10"/>
  <c r="E29" i="10" s="1"/>
  <c r="N30" i="10"/>
  <c r="M30" i="10" s="1"/>
  <c r="K30" i="10"/>
  <c r="O30" i="10" s="1"/>
  <c r="O28" i="7" l="1"/>
  <c r="N28" i="7" s="1"/>
  <c r="L28" i="7"/>
  <c r="P28" i="7" s="1"/>
  <c r="S32" i="10"/>
  <c r="W32" i="10" s="1"/>
  <c r="V32" i="10"/>
  <c r="U32" i="10" s="1"/>
  <c r="W28" i="7"/>
  <c r="V28" i="7" s="1"/>
  <c r="T28" i="7"/>
  <c r="X28" i="7" s="1"/>
  <c r="G29" i="7"/>
  <c r="F29" i="7" s="1"/>
  <c r="D29" i="7"/>
  <c r="H29" i="7" s="1"/>
  <c r="K31" i="10"/>
  <c r="O31" i="10" s="1"/>
  <c r="N31" i="10"/>
  <c r="M31" i="10" s="1"/>
  <c r="F30" i="10"/>
  <c r="E30" i="10" s="1"/>
  <c r="C30" i="10"/>
  <c r="G30" i="10" s="1"/>
  <c r="L29" i="7" l="1"/>
  <c r="P29" i="7" s="1"/>
  <c r="O29" i="7"/>
  <c r="N29" i="7" s="1"/>
  <c r="V33" i="10"/>
  <c r="U33" i="10" s="1"/>
  <c r="S33" i="10"/>
  <c r="W33" i="10" s="1"/>
  <c r="T29" i="7"/>
  <c r="X29" i="7" s="1"/>
  <c r="W29" i="7"/>
  <c r="V29" i="7" s="1"/>
  <c r="G30" i="7"/>
  <c r="F30" i="7" s="1"/>
  <c r="D30" i="7"/>
  <c r="H30" i="7" s="1"/>
  <c r="C31" i="10"/>
  <c r="G31" i="10" s="1"/>
  <c r="F31" i="10"/>
  <c r="E31" i="10" s="1"/>
  <c r="N32" i="10"/>
  <c r="M32" i="10" s="1"/>
  <c r="K32" i="10"/>
  <c r="O32" i="10" s="1"/>
  <c r="L30" i="7" l="1"/>
  <c r="P30" i="7" s="1"/>
  <c r="O30" i="7"/>
  <c r="N30" i="7" s="1"/>
  <c r="S34" i="10"/>
  <c r="W34" i="10" s="1"/>
  <c r="V34" i="10"/>
  <c r="U34" i="10" s="1"/>
  <c r="T30" i="7"/>
  <c r="X30" i="7" s="1"/>
  <c r="W30" i="7"/>
  <c r="V30" i="7" s="1"/>
  <c r="D31" i="7"/>
  <c r="H31" i="7" s="1"/>
  <c r="G31" i="7"/>
  <c r="F31" i="7" s="1"/>
  <c r="K33" i="10"/>
  <c r="O33" i="10" s="1"/>
  <c r="N33" i="10"/>
  <c r="M33" i="10" s="1"/>
  <c r="F32" i="10"/>
  <c r="E32" i="10" s="1"/>
  <c r="C32" i="10"/>
  <c r="G32" i="10" s="1"/>
  <c r="O31" i="7" l="1"/>
  <c r="N31" i="7" s="1"/>
  <c r="L31" i="7"/>
  <c r="P31" i="7" s="1"/>
  <c r="S35" i="10"/>
  <c r="W35" i="10" s="1"/>
  <c r="V35" i="10"/>
  <c r="U35" i="10" s="1"/>
  <c r="T31" i="7"/>
  <c r="X31" i="7" s="1"/>
  <c r="W31" i="7"/>
  <c r="V31" i="7" s="1"/>
  <c r="G32" i="7"/>
  <c r="F32" i="7" s="1"/>
  <c r="D32" i="7"/>
  <c r="H32" i="7" s="1"/>
  <c r="C33" i="10"/>
  <c r="G33" i="10" s="1"/>
  <c r="F33" i="10"/>
  <c r="E33" i="10" s="1"/>
  <c r="N34" i="10"/>
  <c r="M34" i="10" s="1"/>
  <c r="K34" i="10"/>
  <c r="O34" i="10" s="1"/>
  <c r="L32" i="7" l="1"/>
  <c r="P32" i="7" s="1"/>
  <c r="O32" i="7"/>
  <c r="N32" i="7" s="1"/>
  <c r="V36" i="10"/>
  <c r="U36" i="10" s="1"/>
  <c r="S36" i="10"/>
  <c r="W36" i="10" s="1"/>
  <c r="W32" i="7"/>
  <c r="V32" i="7" s="1"/>
  <c r="T32" i="7"/>
  <c r="X32" i="7" s="1"/>
  <c r="D33" i="7"/>
  <c r="H33" i="7" s="1"/>
  <c r="G33" i="7"/>
  <c r="F33" i="7" s="1"/>
  <c r="K35" i="10"/>
  <c r="O35" i="10" s="1"/>
  <c r="N35" i="10"/>
  <c r="M35" i="10" s="1"/>
  <c r="F34" i="10"/>
  <c r="E34" i="10" s="1"/>
  <c r="C34" i="10"/>
  <c r="G34" i="10" s="1"/>
  <c r="O33" i="7" l="1"/>
  <c r="N33" i="7" s="1"/>
  <c r="L33" i="7"/>
  <c r="P33" i="7" s="1"/>
  <c r="S37" i="10"/>
  <c r="W37" i="10" s="1"/>
  <c r="V37" i="10"/>
  <c r="U37" i="10" s="1"/>
  <c r="T33" i="7"/>
  <c r="X33" i="7" s="1"/>
  <c r="W33" i="7"/>
  <c r="V33" i="7" s="1"/>
  <c r="G34" i="7"/>
  <c r="F34" i="7" s="1"/>
  <c r="D34" i="7"/>
  <c r="H34" i="7" s="1"/>
  <c r="C35" i="10"/>
  <c r="G35" i="10" s="1"/>
  <c r="F35" i="10"/>
  <c r="E35" i="10" s="1"/>
  <c r="N36" i="10"/>
  <c r="M36" i="10" s="1"/>
  <c r="K36" i="10"/>
  <c r="O36" i="10" s="1"/>
  <c r="L34" i="7" l="1"/>
  <c r="P34" i="7" s="1"/>
  <c r="O34" i="7"/>
  <c r="N34" i="7" s="1"/>
  <c r="V38" i="10"/>
  <c r="U38" i="10" s="1"/>
  <c r="S38" i="10"/>
  <c r="W38" i="10" s="1"/>
  <c r="W34" i="7"/>
  <c r="V34" i="7" s="1"/>
  <c r="T34" i="7"/>
  <c r="X34" i="7" s="1"/>
  <c r="G35" i="7"/>
  <c r="F35" i="7" s="1"/>
  <c r="D35" i="7"/>
  <c r="H35" i="7" s="1"/>
  <c r="K37" i="10"/>
  <c r="O37" i="10" s="1"/>
  <c r="N37" i="10"/>
  <c r="M37" i="10" s="1"/>
  <c r="F36" i="10"/>
  <c r="E36" i="10" s="1"/>
  <c r="C36" i="10"/>
  <c r="G36" i="10" s="1"/>
  <c r="L35" i="7" l="1"/>
  <c r="P35" i="7" s="1"/>
  <c r="O35" i="7"/>
  <c r="N35" i="7" s="1"/>
  <c r="S39" i="10"/>
  <c r="W39" i="10" s="1"/>
  <c r="V39" i="10"/>
  <c r="U39" i="10" s="1"/>
  <c r="W35" i="7"/>
  <c r="V35" i="7" s="1"/>
  <c r="T35" i="7"/>
  <c r="X35" i="7" s="1"/>
  <c r="G36" i="7"/>
  <c r="F36" i="7" s="1"/>
  <c r="D36" i="7"/>
  <c r="H36" i="7" s="1"/>
  <c r="C37" i="10"/>
  <c r="G37" i="10" s="1"/>
  <c r="F37" i="10"/>
  <c r="E37" i="10" s="1"/>
  <c r="N38" i="10"/>
  <c r="M38" i="10" s="1"/>
  <c r="K38" i="10"/>
  <c r="O38" i="10" s="1"/>
  <c r="O36" i="7" l="1"/>
  <c r="N36" i="7" s="1"/>
  <c r="L36" i="7"/>
  <c r="P36" i="7" s="1"/>
  <c r="S40" i="10"/>
  <c r="W40" i="10" s="1"/>
  <c r="V40" i="10"/>
  <c r="U40" i="10" s="1"/>
  <c r="W36" i="7"/>
  <c r="V36" i="7" s="1"/>
  <c r="T36" i="7"/>
  <c r="X36" i="7" s="1"/>
  <c r="G37" i="7"/>
  <c r="F37" i="7" s="1"/>
  <c r="D37" i="7"/>
  <c r="H37" i="7" s="1"/>
  <c r="K39" i="10"/>
  <c r="O39" i="10" s="1"/>
  <c r="N39" i="10"/>
  <c r="M39" i="10" s="1"/>
  <c r="F38" i="10"/>
  <c r="E38" i="10" s="1"/>
  <c r="C38" i="10"/>
  <c r="G38" i="10" s="1"/>
  <c r="O37" i="7" l="1"/>
  <c r="N37" i="7" s="1"/>
  <c r="L37" i="7"/>
  <c r="P37" i="7" s="1"/>
  <c r="V41" i="10"/>
  <c r="U41" i="10" s="1"/>
  <c r="S41" i="10"/>
  <c r="W41" i="10" s="1"/>
  <c r="T37" i="7"/>
  <c r="X37" i="7" s="1"/>
  <c r="W37" i="7"/>
  <c r="V37" i="7" s="1"/>
  <c r="G38" i="7"/>
  <c r="F38" i="7" s="1"/>
  <c r="D38" i="7"/>
  <c r="H38" i="7" s="1"/>
  <c r="C39" i="10"/>
  <c r="G39" i="10" s="1"/>
  <c r="F39" i="10"/>
  <c r="E39" i="10" s="1"/>
  <c r="N40" i="10"/>
  <c r="M40" i="10" s="1"/>
  <c r="K40" i="10"/>
  <c r="O40" i="10" s="1"/>
  <c r="L38" i="7" l="1"/>
  <c r="P38" i="7" s="1"/>
  <c r="O38" i="7"/>
  <c r="N38" i="7" s="1"/>
  <c r="S42" i="10"/>
  <c r="W42" i="10" s="1"/>
  <c r="V42" i="10"/>
  <c r="U42" i="10" s="1"/>
  <c r="T38" i="7"/>
  <c r="X38" i="7" s="1"/>
  <c r="W38" i="7"/>
  <c r="V38" i="7" s="1"/>
  <c r="D39" i="7"/>
  <c r="H39" i="7" s="1"/>
  <c r="G39" i="7"/>
  <c r="F39" i="7" s="1"/>
  <c r="K41" i="10"/>
  <c r="O41" i="10" s="1"/>
  <c r="N41" i="10"/>
  <c r="M41" i="10" s="1"/>
  <c r="F40" i="10"/>
  <c r="E40" i="10" s="1"/>
  <c r="C40" i="10"/>
  <c r="G40" i="10" s="1"/>
  <c r="O39" i="7" l="1"/>
  <c r="N39" i="7" s="1"/>
  <c r="L39" i="7"/>
  <c r="P39" i="7" s="1"/>
  <c r="S43" i="10"/>
  <c r="W43" i="10" s="1"/>
  <c r="V43" i="10"/>
  <c r="U43" i="10" s="1"/>
  <c r="T39" i="7"/>
  <c r="X39" i="7" s="1"/>
  <c r="W39" i="7"/>
  <c r="V39" i="7" s="1"/>
  <c r="D40" i="7"/>
  <c r="H40" i="7" s="1"/>
  <c r="G40" i="7"/>
  <c r="F40" i="7" s="1"/>
  <c r="C41" i="10"/>
  <c r="G41" i="10" s="1"/>
  <c r="F41" i="10"/>
  <c r="E41" i="10" s="1"/>
  <c r="N42" i="10"/>
  <c r="M42" i="10" s="1"/>
  <c r="K42" i="10"/>
  <c r="O42" i="10" s="1"/>
  <c r="L40" i="7" l="1"/>
  <c r="P40" i="7" s="1"/>
  <c r="O40" i="7"/>
  <c r="N40" i="7" s="1"/>
  <c r="S44" i="10"/>
  <c r="W44" i="10" s="1"/>
  <c r="V44" i="10"/>
  <c r="U44" i="10" s="1"/>
  <c r="W40" i="7"/>
  <c r="V40" i="7" s="1"/>
  <c r="T40" i="7"/>
  <c r="X40" i="7" s="1"/>
  <c r="D41" i="7"/>
  <c r="H41" i="7" s="1"/>
  <c r="G41" i="7"/>
  <c r="F41" i="7" s="1"/>
  <c r="K43" i="10"/>
  <c r="O43" i="10" s="1"/>
  <c r="N43" i="10"/>
  <c r="M43" i="10" s="1"/>
  <c r="F42" i="10"/>
  <c r="E42" i="10" s="1"/>
  <c r="C42" i="10"/>
  <c r="G42" i="10" s="1"/>
  <c r="O41" i="7" l="1"/>
  <c r="N41" i="7" s="1"/>
  <c r="L41" i="7"/>
  <c r="P41" i="7" s="1"/>
  <c r="S45" i="10"/>
  <c r="W45" i="10" s="1"/>
  <c r="V45" i="10"/>
  <c r="U45" i="10" s="1"/>
  <c r="T41" i="7"/>
  <c r="X41" i="7" s="1"/>
  <c r="W41" i="7"/>
  <c r="V41" i="7" s="1"/>
  <c r="D42" i="7"/>
  <c r="H42" i="7" s="1"/>
  <c r="G42" i="7"/>
  <c r="F42" i="7" s="1"/>
  <c r="C43" i="10"/>
  <c r="G43" i="10" s="1"/>
  <c r="F43" i="10"/>
  <c r="E43" i="10" s="1"/>
  <c r="N44" i="10"/>
  <c r="M44" i="10" s="1"/>
  <c r="K44" i="10"/>
  <c r="O44" i="10" s="1"/>
  <c r="O42" i="7" l="1"/>
  <c r="N42" i="7" s="1"/>
  <c r="L42" i="7"/>
  <c r="P42" i="7" s="1"/>
  <c r="V46" i="10"/>
  <c r="U46" i="10" s="1"/>
  <c r="S46" i="10"/>
  <c r="W46" i="10" s="1"/>
  <c r="W42" i="7"/>
  <c r="V42" i="7" s="1"/>
  <c r="T42" i="7"/>
  <c r="X42" i="7" s="1"/>
  <c r="D43" i="7"/>
  <c r="H43" i="7" s="1"/>
  <c r="G43" i="7"/>
  <c r="F43" i="7" s="1"/>
  <c r="K45" i="10"/>
  <c r="O45" i="10" s="1"/>
  <c r="N45" i="10"/>
  <c r="M45" i="10" s="1"/>
  <c r="F44" i="10"/>
  <c r="E44" i="10" s="1"/>
  <c r="C44" i="10"/>
  <c r="G44" i="10" s="1"/>
  <c r="O43" i="7" l="1"/>
  <c r="N43" i="7" s="1"/>
  <c r="L43" i="7"/>
  <c r="P43" i="7" s="1"/>
  <c r="S47" i="10"/>
  <c r="W47" i="10" s="1"/>
  <c r="V47" i="10"/>
  <c r="U47" i="10" s="1"/>
  <c r="T43" i="7"/>
  <c r="X43" i="7" s="1"/>
  <c r="W43" i="7"/>
  <c r="V43" i="7" s="1"/>
  <c r="D44" i="7"/>
  <c r="H44" i="7" s="1"/>
  <c r="G44" i="7"/>
  <c r="F44" i="7" s="1"/>
  <c r="C45" i="10"/>
  <c r="G45" i="10" s="1"/>
  <c r="F45" i="10"/>
  <c r="E45" i="10" s="1"/>
  <c r="N46" i="10"/>
  <c r="M46" i="10" s="1"/>
  <c r="K46" i="10"/>
  <c r="O46" i="10" s="1"/>
  <c r="L44" i="7" l="1"/>
  <c r="P44" i="7" s="1"/>
  <c r="O44" i="7"/>
  <c r="N44" i="7" s="1"/>
  <c r="S48" i="10"/>
  <c r="W48" i="10" s="1"/>
  <c r="V48" i="10"/>
  <c r="U48" i="10" s="1"/>
  <c r="W44" i="7"/>
  <c r="V44" i="7" s="1"/>
  <c r="T44" i="7"/>
  <c r="X44" i="7" s="1"/>
  <c r="D45" i="7"/>
  <c r="H45" i="7" s="1"/>
  <c r="G45" i="7"/>
  <c r="F45" i="7" s="1"/>
  <c r="K47" i="10"/>
  <c r="O47" i="10" s="1"/>
  <c r="N47" i="10"/>
  <c r="M47" i="10" s="1"/>
  <c r="F46" i="10"/>
  <c r="E46" i="10" s="1"/>
  <c r="C46" i="10"/>
  <c r="G46" i="10" s="1"/>
  <c r="L45" i="7" l="1"/>
  <c r="P45" i="7" s="1"/>
  <c r="O45" i="7"/>
  <c r="N45" i="7" s="1"/>
  <c r="V49" i="10"/>
  <c r="U49" i="10" s="1"/>
  <c r="S49" i="10"/>
  <c r="W49" i="10" s="1"/>
  <c r="T45" i="7"/>
  <c r="X45" i="7" s="1"/>
  <c r="W45" i="7"/>
  <c r="V45" i="7" s="1"/>
  <c r="G46" i="7"/>
  <c r="F46" i="7" s="1"/>
  <c r="D46" i="7"/>
  <c r="H46" i="7" s="1"/>
  <c r="C47" i="10"/>
  <c r="G47" i="10" s="1"/>
  <c r="F47" i="10"/>
  <c r="E47" i="10" s="1"/>
  <c r="N48" i="10"/>
  <c r="M48" i="10" s="1"/>
  <c r="K48" i="10"/>
  <c r="O48" i="10" s="1"/>
  <c r="L46" i="7" l="1"/>
  <c r="P46" i="7" s="1"/>
  <c r="O46" i="7"/>
  <c r="N46" i="7" s="1"/>
  <c r="S50" i="10"/>
  <c r="W50" i="10" s="1"/>
  <c r="V50" i="10"/>
  <c r="U50" i="10" s="1"/>
  <c r="W46" i="7"/>
  <c r="V46" i="7" s="1"/>
  <c r="T46" i="7"/>
  <c r="X46" i="7" s="1"/>
  <c r="G47" i="7"/>
  <c r="F47" i="7" s="1"/>
  <c r="D47" i="7"/>
  <c r="H47" i="7" s="1"/>
  <c r="K49" i="10"/>
  <c r="O49" i="10" s="1"/>
  <c r="N49" i="10"/>
  <c r="M49" i="10" s="1"/>
  <c r="F48" i="10"/>
  <c r="E48" i="10" s="1"/>
  <c r="C48" i="10"/>
  <c r="G48" i="10" s="1"/>
  <c r="O47" i="7" l="1"/>
  <c r="N47" i="7" s="1"/>
  <c r="L47" i="7"/>
  <c r="P47" i="7" s="1"/>
  <c r="V51" i="10"/>
  <c r="U51" i="10" s="1"/>
  <c r="S51" i="10"/>
  <c r="W51" i="10" s="1"/>
  <c r="T47" i="7"/>
  <c r="X47" i="7" s="1"/>
  <c r="W47" i="7"/>
  <c r="V47" i="7" s="1"/>
  <c r="D48" i="7"/>
  <c r="H48" i="7" s="1"/>
  <c r="G48" i="7"/>
  <c r="F48" i="7" s="1"/>
  <c r="C49" i="10"/>
  <c r="G49" i="10" s="1"/>
  <c r="F49" i="10"/>
  <c r="E49" i="10" s="1"/>
  <c r="N50" i="10"/>
  <c r="M50" i="10" s="1"/>
  <c r="K50" i="10"/>
  <c r="O50" i="10" s="1"/>
  <c r="O48" i="7" l="1"/>
  <c r="N48" i="7" s="1"/>
  <c r="L48" i="7"/>
  <c r="P48" i="7" s="1"/>
  <c r="S52" i="10"/>
  <c r="W52" i="10" s="1"/>
  <c r="V52" i="10"/>
  <c r="U52" i="10" s="1"/>
  <c r="W48" i="7"/>
  <c r="V48" i="7" s="1"/>
  <c r="T48" i="7"/>
  <c r="X48" i="7" s="1"/>
  <c r="G49" i="7"/>
  <c r="F49" i="7" s="1"/>
  <c r="D49" i="7"/>
  <c r="H49" i="7" s="1"/>
  <c r="K51" i="10"/>
  <c r="O51" i="10" s="1"/>
  <c r="N51" i="10"/>
  <c r="M51" i="10" s="1"/>
  <c r="F50" i="10"/>
  <c r="E50" i="10" s="1"/>
  <c r="C50" i="10"/>
  <c r="G50" i="10" s="1"/>
  <c r="L49" i="7" l="1"/>
  <c r="P49" i="7" s="1"/>
  <c r="O49" i="7"/>
  <c r="N49" i="7" s="1"/>
  <c r="S53" i="10"/>
  <c r="W53" i="10" s="1"/>
  <c r="V53" i="10"/>
  <c r="U53" i="10" s="1"/>
  <c r="T49" i="7"/>
  <c r="X49" i="7" s="1"/>
  <c r="W49" i="7"/>
  <c r="V49" i="7" s="1"/>
  <c r="D50" i="7"/>
  <c r="H50" i="7" s="1"/>
  <c r="G50" i="7"/>
  <c r="F50" i="7" s="1"/>
  <c r="C51" i="10"/>
  <c r="G51" i="10" s="1"/>
  <c r="F51" i="10"/>
  <c r="E51" i="10" s="1"/>
  <c r="N52" i="10"/>
  <c r="M52" i="10" s="1"/>
  <c r="K52" i="10"/>
  <c r="O52" i="10" s="1"/>
  <c r="O50" i="7" l="1"/>
  <c r="N50" i="7" s="1"/>
  <c r="L50" i="7"/>
  <c r="P50" i="7" s="1"/>
  <c r="S54" i="10"/>
  <c r="W54" i="10" s="1"/>
  <c r="V54" i="10"/>
  <c r="U54" i="10" s="1"/>
  <c r="W50" i="7"/>
  <c r="V50" i="7" s="1"/>
  <c r="T50" i="7"/>
  <c r="X50" i="7" s="1"/>
  <c r="G51" i="7"/>
  <c r="F51" i="7" s="1"/>
  <c r="D51" i="7"/>
  <c r="H51" i="7" s="1"/>
  <c r="K53" i="10"/>
  <c r="O53" i="10" s="1"/>
  <c r="N53" i="10"/>
  <c r="M53" i="10" s="1"/>
  <c r="F52" i="10"/>
  <c r="E52" i="10" s="1"/>
  <c r="C52" i="10"/>
  <c r="G52" i="10" s="1"/>
  <c r="L51" i="7" l="1"/>
  <c r="P51" i="7" s="1"/>
  <c r="O51" i="7"/>
  <c r="N51" i="7" s="1"/>
  <c r="S55" i="10"/>
  <c r="W55" i="10" s="1"/>
  <c r="V55" i="10"/>
  <c r="U55" i="10" s="1"/>
  <c r="W51" i="7"/>
  <c r="V51" i="7" s="1"/>
  <c r="T51" i="7"/>
  <c r="X51" i="7" s="1"/>
  <c r="D52" i="7"/>
  <c r="H52" i="7" s="1"/>
  <c r="G52" i="7"/>
  <c r="F52" i="7" s="1"/>
  <c r="C53" i="10"/>
  <c r="G53" i="10" s="1"/>
  <c r="F53" i="10"/>
  <c r="E53" i="10" s="1"/>
  <c r="N54" i="10"/>
  <c r="M54" i="10" s="1"/>
  <c r="K54" i="10"/>
  <c r="O54" i="10" s="1"/>
  <c r="L52" i="7" l="1"/>
  <c r="P52" i="7" s="1"/>
  <c r="O52" i="7"/>
  <c r="N52" i="7" s="1"/>
  <c r="S56" i="10"/>
  <c r="W56" i="10" s="1"/>
  <c r="V56" i="10"/>
  <c r="U56" i="10" s="1"/>
  <c r="W52" i="7"/>
  <c r="V52" i="7" s="1"/>
  <c r="T52" i="7"/>
  <c r="X52" i="7" s="1"/>
  <c r="G53" i="7"/>
  <c r="F53" i="7" s="1"/>
  <c r="D53" i="7"/>
  <c r="H53" i="7" s="1"/>
  <c r="K55" i="10"/>
  <c r="O55" i="10" s="1"/>
  <c r="N55" i="10"/>
  <c r="M55" i="10" s="1"/>
  <c r="F54" i="10"/>
  <c r="E54" i="10" s="1"/>
  <c r="C54" i="10"/>
  <c r="G54" i="10" s="1"/>
  <c r="O53" i="7" l="1"/>
  <c r="N53" i="7" s="1"/>
  <c r="L53" i="7"/>
  <c r="P53" i="7" s="1"/>
  <c r="V57" i="10"/>
  <c r="U57" i="10" s="1"/>
  <c r="S57" i="10"/>
  <c r="W57" i="10" s="1"/>
  <c r="T53" i="7"/>
  <c r="X53" i="7" s="1"/>
  <c r="W53" i="7"/>
  <c r="V53" i="7" s="1"/>
  <c r="G54" i="7"/>
  <c r="F54" i="7" s="1"/>
  <c r="D54" i="7"/>
  <c r="H54" i="7" s="1"/>
  <c r="C55" i="10"/>
  <c r="G55" i="10" s="1"/>
  <c r="F55" i="10"/>
  <c r="E55" i="10" s="1"/>
  <c r="N56" i="10"/>
  <c r="M56" i="10" s="1"/>
  <c r="K56" i="10"/>
  <c r="O56" i="10" s="1"/>
  <c r="L54" i="7" l="1"/>
  <c r="P54" i="7" s="1"/>
  <c r="O54" i="7"/>
  <c r="N54" i="7" s="1"/>
  <c r="V58" i="10"/>
  <c r="U58" i="10" s="1"/>
  <c r="S58" i="10"/>
  <c r="W58" i="10" s="1"/>
  <c r="T54" i="7"/>
  <c r="X54" i="7" s="1"/>
  <c r="W54" i="7"/>
  <c r="V54" i="7" s="1"/>
  <c r="D55" i="7"/>
  <c r="H55" i="7" s="1"/>
  <c r="G55" i="7"/>
  <c r="F55" i="7" s="1"/>
  <c r="K57" i="10"/>
  <c r="O57" i="10" s="1"/>
  <c r="N57" i="10"/>
  <c r="M57" i="10" s="1"/>
  <c r="F56" i="10"/>
  <c r="E56" i="10" s="1"/>
  <c r="C56" i="10"/>
  <c r="G56" i="10" s="1"/>
  <c r="L55" i="7" l="1"/>
  <c r="P55" i="7" s="1"/>
  <c r="O55" i="7"/>
  <c r="N55" i="7" s="1"/>
  <c r="V59" i="10"/>
  <c r="U59" i="10" s="1"/>
  <c r="S59" i="10"/>
  <c r="W59" i="10" s="1"/>
  <c r="T55" i="7"/>
  <c r="X55" i="7" s="1"/>
  <c r="W55" i="7"/>
  <c r="V55" i="7" s="1"/>
  <c r="G56" i="7"/>
  <c r="F56" i="7" s="1"/>
  <c r="D56" i="7"/>
  <c r="H56" i="7" s="1"/>
  <c r="C57" i="10"/>
  <c r="G57" i="10" s="1"/>
  <c r="F57" i="10"/>
  <c r="E57" i="10" s="1"/>
  <c r="N58" i="10"/>
  <c r="M58" i="10" s="1"/>
  <c r="K58" i="10"/>
  <c r="O58" i="10" s="1"/>
  <c r="O56" i="7" l="1"/>
  <c r="N56" i="7" s="1"/>
  <c r="L56" i="7"/>
  <c r="P56" i="7" s="1"/>
  <c r="V60" i="10"/>
  <c r="U60" i="10" s="1"/>
  <c r="S60" i="10"/>
  <c r="W60" i="10" s="1"/>
  <c r="T56" i="7"/>
  <c r="X56" i="7" s="1"/>
  <c r="W56" i="7"/>
  <c r="V56" i="7" s="1"/>
  <c r="D57" i="7"/>
  <c r="H57" i="7" s="1"/>
  <c r="G57" i="7"/>
  <c r="F57" i="7" s="1"/>
  <c r="K59" i="10"/>
  <c r="O59" i="10" s="1"/>
  <c r="N59" i="10"/>
  <c r="M59" i="10" s="1"/>
  <c r="F58" i="10"/>
  <c r="E58" i="10" s="1"/>
  <c r="C58" i="10"/>
  <c r="G58" i="10" s="1"/>
  <c r="O57" i="7" l="1"/>
  <c r="N57" i="7" s="1"/>
  <c r="L57" i="7"/>
  <c r="P57" i="7" s="1"/>
  <c r="V61" i="10"/>
  <c r="U61" i="10" s="1"/>
  <c r="S61" i="10"/>
  <c r="W61" i="10" s="1"/>
  <c r="T57" i="7"/>
  <c r="X57" i="7" s="1"/>
  <c r="W57" i="7"/>
  <c r="V57" i="7" s="1"/>
  <c r="D58" i="7"/>
  <c r="H58" i="7" s="1"/>
  <c r="G58" i="7"/>
  <c r="F58" i="7" s="1"/>
  <c r="C59" i="10"/>
  <c r="G59" i="10" s="1"/>
  <c r="F59" i="10"/>
  <c r="E59" i="10" s="1"/>
  <c r="N60" i="10"/>
  <c r="M60" i="10" s="1"/>
  <c r="K60" i="10"/>
  <c r="O60" i="10" s="1"/>
  <c r="O58" i="7" l="1"/>
  <c r="N58" i="7" s="1"/>
  <c r="L58" i="7"/>
  <c r="P58" i="7" s="1"/>
  <c r="V62" i="10"/>
  <c r="U62" i="10" s="1"/>
  <c r="S62" i="10"/>
  <c r="W62" i="10" s="1"/>
  <c r="T58" i="7"/>
  <c r="X58" i="7" s="1"/>
  <c r="W58" i="7"/>
  <c r="V58" i="7" s="1"/>
  <c r="G59" i="7"/>
  <c r="F59" i="7" s="1"/>
  <c r="D59" i="7"/>
  <c r="H59" i="7" s="1"/>
  <c r="K61" i="10"/>
  <c r="O61" i="10" s="1"/>
  <c r="N61" i="10"/>
  <c r="M61" i="10" s="1"/>
  <c r="F60" i="10"/>
  <c r="E60" i="10" s="1"/>
  <c r="C60" i="10"/>
  <c r="G60" i="10" s="1"/>
  <c r="L59" i="7" l="1"/>
  <c r="P59" i="7" s="1"/>
  <c r="O59" i="7"/>
  <c r="N59" i="7" s="1"/>
  <c r="V63" i="10"/>
  <c r="U63" i="10" s="1"/>
  <c r="S63" i="10"/>
  <c r="W63" i="10" s="1"/>
  <c r="T59" i="7"/>
  <c r="X59" i="7" s="1"/>
  <c r="W59" i="7"/>
  <c r="V59" i="7" s="1"/>
  <c r="D60" i="7"/>
  <c r="H60" i="7" s="1"/>
  <c r="G60" i="7"/>
  <c r="F60" i="7" s="1"/>
  <c r="C61" i="10"/>
  <c r="G61" i="10" s="1"/>
  <c r="F61" i="10"/>
  <c r="E61" i="10" s="1"/>
  <c r="N62" i="10"/>
  <c r="M62" i="10" s="1"/>
  <c r="K62" i="10"/>
  <c r="O62" i="10" s="1"/>
  <c r="L60" i="7" l="1"/>
  <c r="P60" i="7" s="1"/>
  <c r="O60" i="7"/>
  <c r="N60" i="7" s="1"/>
  <c r="S64" i="10"/>
  <c r="W64" i="10" s="1"/>
  <c r="V64" i="10"/>
  <c r="U64" i="10" s="1"/>
  <c r="W60" i="7"/>
  <c r="V60" i="7" s="1"/>
  <c r="T60" i="7"/>
  <c r="X60" i="7" s="1"/>
  <c r="G61" i="7"/>
  <c r="F61" i="7" s="1"/>
  <c r="D61" i="7"/>
  <c r="H61" i="7" s="1"/>
  <c r="K63" i="10"/>
  <c r="O63" i="10" s="1"/>
  <c r="N63" i="10"/>
  <c r="M63" i="10" s="1"/>
  <c r="F62" i="10"/>
  <c r="E62" i="10" s="1"/>
  <c r="C62" i="10"/>
  <c r="G62" i="10" s="1"/>
  <c r="O61" i="7" l="1"/>
  <c r="N61" i="7" s="1"/>
  <c r="L61" i="7"/>
  <c r="P61" i="7" s="1"/>
  <c r="S65" i="10"/>
  <c r="W65" i="10" s="1"/>
  <c r="V65" i="10"/>
  <c r="U65" i="10" s="1"/>
  <c r="T61" i="7"/>
  <c r="X61" i="7" s="1"/>
  <c r="W61" i="7"/>
  <c r="V61" i="7" s="1"/>
  <c r="G62" i="7"/>
  <c r="F62" i="7" s="1"/>
  <c r="D62" i="7"/>
  <c r="H62" i="7" s="1"/>
  <c r="C63" i="10"/>
  <c r="G63" i="10" s="1"/>
  <c r="F63" i="10"/>
  <c r="E63" i="10" s="1"/>
  <c r="N64" i="10"/>
  <c r="M64" i="10" s="1"/>
  <c r="K64" i="10"/>
  <c r="O64" i="10" s="1"/>
  <c r="L62" i="7" l="1"/>
  <c r="P62" i="7" s="1"/>
  <c r="O62" i="7"/>
  <c r="N62" i="7" s="1"/>
  <c r="S66" i="10"/>
  <c r="W66" i="10" s="1"/>
  <c r="V66" i="10"/>
  <c r="U66" i="10" s="1"/>
  <c r="T62" i="7"/>
  <c r="X62" i="7" s="1"/>
  <c r="W62" i="7"/>
  <c r="V62" i="7" s="1"/>
  <c r="D63" i="7"/>
  <c r="H63" i="7" s="1"/>
  <c r="G63" i="7"/>
  <c r="F63" i="7" s="1"/>
  <c r="K65" i="10"/>
  <c r="O65" i="10" s="1"/>
  <c r="N65" i="10"/>
  <c r="M65" i="10" s="1"/>
  <c r="F64" i="10"/>
  <c r="E64" i="10" s="1"/>
  <c r="C64" i="10"/>
  <c r="G64" i="10" s="1"/>
  <c r="O63" i="7" l="1"/>
  <c r="N63" i="7" s="1"/>
  <c r="L63" i="7"/>
  <c r="P63" i="7" s="1"/>
  <c r="S67" i="10"/>
  <c r="W67" i="10" s="1"/>
  <c r="V67" i="10"/>
  <c r="U67" i="10" s="1"/>
  <c r="T63" i="7"/>
  <c r="X63" i="7" s="1"/>
  <c r="W63" i="7"/>
  <c r="V63" i="7" s="1"/>
  <c r="G64" i="7"/>
  <c r="F64" i="7" s="1"/>
  <c r="D64" i="7"/>
  <c r="H64" i="7" s="1"/>
  <c r="C65" i="10"/>
  <c r="G65" i="10" s="1"/>
  <c r="F65" i="10"/>
  <c r="E65" i="10" s="1"/>
  <c r="N66" i="10"/>
  <c r="M66" i="10" s="1"/>
  <c r="K66" i="10"/>
  <c r="O66" i="10" s="1"/>
  <c r="L64" i="7" l="1"/>
  <c r="P64" i="7" s="1"/>
  <c r="O64" i="7"/>
  <c r="N64" i="7" s="1"/>
  <c r="S68" i="10"/>
  <c r="W68" i="10" s="1"/>
  <c r="V68" i="10"/>
  <c r="U68" i="10" s="1"/>
  <c r="W64" i="7"/>
  <c r="V64" i="7" s="1"/>
  <c r="T64" i="7"/>
  <c r="X64" i="7" s="1"/>
  <c r="D65" i="7"/>
  <c r="H65" i="7" s="1"/>
  <c r="G65" i="7"/>
  <c r="F65" i="7" s="1"/>
  <c r="K67" i="10"/>
  <c r="O67" i="10" s="1"/>
  <c r="N67" i="10"/>
  <c r="M67" i="10" s="1"/>
  <c r="F66" i="10"/>
  <c r="E66" i="10" s="1"/>
  <c r="C66" i="10"/>
  <c r="G66" i="10" s="1"/>
  <c r="O65" i="7" l="1"/>
  <c r="N65" i="7" s="1"/>
  <c r="L65" i="7"/>
  <c r="P65" i="7" s="1"/>
  <c r="V69" i="10"/>
  <c r="U69" i="10" s="1"/>
  <c r="S69" i="10"/>
  <c r="W69" i="10" s="1"/>
  <c r="T65" i="7"/>
  <c r="X65" i="7" s="1"/>
  <c r="W65" i="7"/>
  <c r="V65" i="7" s="1"/>
  <c r="G66" i="7"/>
  <c r="F66" i="7" s="1"/>
  <c r="D66" i="7"/>
  <c r="H66" i="7" s="1"/>
  <c r="C67" i="10"/>
  <c r="G67" i="10" s="1"/>
  <c r="F67" i="10"/>
  <c r="E67" i="10" s="1"/>
  <c r="N68" i="10"/>
  <c r="M68" i="10" s="1"/>
  <c r="K68" i="10"/>
  <c r="O68" i="10" s="1"/>
  <c r="L66" i="7" l="1"/>
  <c r="P66" i="7" s="1"/>
  <c r="O66" i="7"/>
  <c r="N66" i="7" s="1"/>
  <c r="V70" i="10"/>
  <c r="U70" i="10" s="1"/>
  <c r="S70" i="10"/>
  <c r="W70" i="10" s="1"/>
  <c r="W66" i="7"/>
  <c r="V66" i="7" s="1"/>
  <c r="T66" i="7"/>
  <c r="X66" i="7" s="1"/>
  <c r="D67" i="7"/>
  <c r="H67" i="7" s="1"/>
  <c r="G67" i="7"/>
  <c r="F67" i="7" s="1"/>
  <c r="K69" i="10"/>
  <c r="O69" i="10" s="1"/>
  <c r="N69" i="10"/>
  <c r="M69" i="10" s="1"/>
  <c r="F68" i="10"/>
  <c r="E68" i="10" s="1"/>
  <c r="C68" i="10"/>
  <c r="G68" i="10" s="1"/>
  <c r="L67" i="7" l="1"/>
  <c r="P67" i="7" s="1"/>
  <c r="O67" i="7"/>
  <c r="N67" i="7" s="1"/>
  <c r="V71" i="10"/>
  <c r="U71" i="10" s="1"/>
  <c r="S71" i="10"/>
  <c r="W71" i="10" s="1"/>
  <c r="T67" i="7"/>
  <c r="X67" i="7" s="1"/>
  <c r="W67" i="7"/>
  <c r="V67" i="7" s="1"/>
  <c r="D68" i="7"/>
  <c r="H68" i="7" s="1"/>
  <c r="G68" i="7"/>
  <c r="F68" i="7" s="1"/>
  <c r="C69" i="10"/>
  <c r="G69" i="10" s="1"/>
  <c r="F69" i="10"/>
  <c r="E69" i="10" s="1"/>
  <c r="N70" i="10"/>
  <c r="M70" i="10" s="1"/>
  <c r="K70" i="10"/>
  <c r="O70" i="10" s="1"/>
  <c r="L68" i="7" l="1"/>
  <c r="P68" i="7" s="1"/>
  <c r="O68" i="7"/>
  <c r="N68" i="7" s="1"/>
  <c r="S72" i="10"/>
  <c r="W72" i="10" s="1"/>
  <c r="V72" i="10"/>
  <c r="U72" i="10" s="1"/>
  <c r="W68" i="7"/>
  <c r="V68" i="7" s="1"/>
  <c r="T68" i="7"/>
  <c r="X68" i="7" s="1"/>
  <c r="D69" i="7"/>
  <c r="H69" i="7" s="1"/>
  <c r="G69" i="7"/>
  <c r="F69" i="7" s="1"/>
  <c r="K71" i="10"/>
  <c r="O71" i="10" s="1"/>
  <c r="N71" i="10"/>
  <c r="M71" i="10" s="1"/>
  <c r="F70" i="10"/>
  <c r="E70" i="10" s="1"/>
  <c r="C70" i="10"/>
  <c r="G70" i="10" s="1"/>
  <c r="L69" i="7" l="1"/>
  <c r="P69" i="7" s="1"/>
  <c r="O69" i="7"/>
  <c r="N69" i="7" s="1"/>
  <c r="V73" i="10"/>
  <c r="U73" i="10" s="1"/>
  <c r="S73" i="10"/>
  <c r="W73" i="10" s="1"/>
  <c r="T69" i="7"/>
  <c r="X69" i="7" s="1"/>
  <c r="W69" i="7"/>
  <c r="V69" i="7" s="1"/>
  <c r="G70" i="7"/>
  <c r="F70" i="7" s="1"/>
  <c r="D70" i="7"/>
  <c r="H70" i="7" s="1"/>
  <c r="C71" i="10"/>
  <c r="G71" i="10" s="1"/>
  <c r="F71" i="10"/>
  <c r="E71" i="10" s="1"/>
  <c r="N72" i="10"/>
  <c r="M72" i="10" s="1"/>
  <c r="K72" i="10"/>
  <c r="O72" i="10" s="1"/>
  <c r="O70" i="7" l="1"/>
  <c r="N70" i="7" s="1"/>
  <c r="L70" i="7"/>
  <c r="P70" i="7" s="1"/>
  <c r="S74" i="10"/>
  <c r="W74" i="10" s="1"/>
  <c r="V74" i="10"/>
  <c r="U74" i="10" s="1"/>
  <c r="T70" i="7"/>
  <c r="X70" i="7" s="1"/>
  <c r="W70" i="7"/>
  <c r="V70" i="7" s="1"/>
  <c r="D71" i="7"/>
  <c r="H71" i="7" s="1"/>
  <c r="G71" i="7"/>
  <c r="F71" i="7" s="1"/>
  <c r="N73" i="10"/>
  <c r="M73" i="10" s="1"/>
  <c r="K73" i="10"/>
  <c r="O73" i="10" s="1"/>
  <c r="F72" i="10"/>
  <c r="E72" i="10" s="1"/>
  <c r="C72" i="10"/>
  <c r="G72" i="10" s="1"/>
  <c r="O71" i="7" l="1"/>
  <c r="N71" i="7" s="1"/>
  <c r="L71" i="7"/>
  <c r="P71" i="7" s="1"/>
  <c r="S75" i="10"/>
  <c r="W75" i="10" s="1"/>
  <c r="V75" i="10"/>
  <c r="U75" i="10" s="1"/>
  <c r="T71" i="7"/>
  <c r="X71" i="7" s="1"/>
  <c r="W71" i="7"/>
  <c r="V71" i="7" s="1"/>
  <c r="D72" i="7"/>
  <c r="H72" i="7" s="1"/>
  <c r="G72" i="7"/>
  <c r="F72" i="7" s="1"/>
  <c r="C73" i="10"/>
  <c r="G73" i="10" s="1"/>
  <c r="F73" i="10"/>
  <c r="E73" i="10" s="1"/>
  <c r="N74" i="10"/>
  <c r="M74" i="10" s="1"/>
  <c r="K74" i="10"/>
  <c r="O74" i="10" s="1"/>
  <c r="O72" i="7" l="1"/>
  <c r="N72" i="7" s="1"/>
  <c r="L72" i="7"/>
  <c r="P72" i="7" s="1"/>
  <c r="V76" i="10"/>
  <c r="U76" i="10" s="1"/>
  <c r="S76" i="10"/>
  <c r="W76" i="10" s="1"/>
  <c r="T72" i="7"/>
  <c r="X72" i="7" s="1"/>
  <c r="W72" i="7"/>
  <c r="V72" i="7" s="1"/>
  <c r="G73" i="7"/>
  <c r="F73" i="7" s="1"/>
  <c r="D73" i="7"/>
  <c r="H73" i="7" s="1"/>
  <c r="K75" i="10"/>
  <c r="O75" i="10" s="1"/>
  <c r="N75" i="10"/>
  <c r="M75" i="10" s="1"/>
  <c r="F74" i="10"/>
  <c r="E74" i="10" s="1"/>
  <c r="C74" i="10"/>
  <c r="G74" i="10" s="1"/>
  <c r="O73" i="7" l="1"/>
  <c r="N73" i="7" s="1"/>
  <c r="L73" i="7"/>
  <c r="P73" i="7" s="1"/>
  <c r="S77" i="10"/>
  <c r="W77" i="10" s="1"/>
  <c r="V77" i="10"/>
  <c r="U77" i="10" s="1"/>
  <c r="T73" i="7"/>
  <c r="X73" i="7" s="1"/>
  <c r="W73" i="7"/>
  <c r="V73" i="7" s="1"/>
  <c r="D74" i="7"/>
  <c r="H74" i="7" s="1"/>
  <c r="G74" i="7"/>
  <c r="F74" i="7" s="1"/>
  <c r="F75" i="10"/>
  <c r="E75" i="10" s="1"/>
  <c r="C75" i="10"/>
  <c r="G75" i="10" s="1"/>
  <c r="N76" i="10"/>
  <c r="M76" i="10" s="1"/>
  <c r="K76" i="10"/>
  <c r="O76" i="10" s="1"/>
  <c r="O74" i="7" l="1"/>
  <c r="N74" i="7" s="1"/>
  <c r="L74" i="7"/>
  <c r="P74" i="7" s="1"/>
  <c r="V78" i="10"/>
  <c r="U78" i="10" s="1"/>
  <c r="S78" i="10"/>
  <c r="W78" i="10" s="1"/>
  <c r="W74" i="7"/>
  <c r="V74" i="7" s="1"/>
  <c r="T74" i="7"/>
  <c r="X74" i="7" s="1"/>
  <c r="G75" i="7"/>
  <c r="F75" i="7" s="1"/>
  <c r="D75" i="7"/>
  <c r="H75" i="7" s="1"/>
  <c r="N77" i="10"/>
  <c r="M77" i="10" s="1"/>
  <c r="K77" i="10"/>
  <c r="O77" i="10" s="1"/>
  <c r="F76" i="10"/>
  <c r="E76" i="10" s="1"/>
  <c r="C76" i="10"/>
  <c r="G76" i="10" s="1"/>
  <c r="O75" i="7" l="1"/>
  <c r="N75" i="7" s="1"/>
  <c r="L75" i="7"/>
  <c r="P75" i="7" s="1"/>
  <c r="S79" i="10"/>
  <c r="W79" i="10" s="1"/>
  <c r="V79" i="10"/>
  <c r="U79" i="10" s="1"/>
  <c r="W75" i="7"/>
  <c r="V75" i="7" s="1"/>
  <c r="T75" i="7"/>
  <c r="X75" i="7" s="1"/>
  <c r="D76" i="7"/>
  <c r="H76" i="7" s="1"/>
  <c r="G76" i="7"/>
  <c r="F76" i="7" s="1"/>
  <c r="C77" i="10"/>
  <c r="G77" i="10" s="1"/>
  <c r="F77" i="10"/>
  <c r="E77" i="10" s="1"/>
  <c r="N78" i="10"/>
  <c r="M78" i="10" s="1"/>
  <c r="K78" i="10"/>
  <c r="O78" i="10" s="1"/>
  <c r="L76" i="7" l="1"/>
  <c r="P76" i="7" s="1"/>
  <c r="O76" i="7"/>
  <c r="N76" i="7" s="1"/>
  <c r="S80" i="10"/>
  <c r="W80" i="10" s="1"/>
  <c r="V80" i="10"/>
  <c r="U80" i="10" s="1"/>
  <c r="W76" i="7"/>
  <c r="V76" i="7" s="1"/>
  <c r="T76" i="7"/>
  <c r="X76" i="7" s="1"/>
  <c r="G77" i="7"/>
  <c r="F77" i="7" s="1"/>
  <c r="D77" i="7"/>
  <c r="H77" i="7" s="1"/>
  <c r="K79" i="10"/>
  <c r="O79" i="10" s="1"/>
  <c r="N79" i="10"/>
  <c r="M79" i="10" s="1"/>
  <c r="F78" i="10"/>
  <c r="E78" i="10" s="1"/>
  <c r="C78" i="10"/>
  <c r="G78" i="10" s="1"/>
  <c r="O77" i="7" l="1"/>
  <c r="N77" i="7" s="1"/>
  <c r="L77" i="7"/>
  <c r="P77" i="7" s="1"/>
  <c r="V81" i="10"/>
  <c r="U81" i="10" s="1"/>
  <c r="S81" i="10"/>
  <c r="W81" i="10" s="1"/>
  <c r="T77" i="7"/>
  <c r="X77" i="7" s="1"/>
  <c r="W77" i="7"/>
  <c r="V77" i="7" s="1"/>
  <c r="G78" i="7"/>
  <c r="F78" i="7" s="1"/>
  <c r="D78" i="7"/>
  <c r="H78" i="7" s="1"/>
  <c r="F79" i="10"/>
  <c r="E79" i="10" s="1"/>
  <c r="C79" i="10"/>
  <c r="G79" i="10" s="1"/>
  <c r="N80" i="10"/>
  <c r="M80" i="10" s="1"/>
  <c r="K80" i="10"/>
  <c r="O80" i="10" s="1"/>
  <c r="O78" i="7" l="1"/>
  <c r="N78" i="7" s="1"/>
  <c r="L78" i="7"/>
  <c r="P78" i="7" s="1"/>
  <c r="S82" i="10"/>
  <c r="W82" i="10" s="1"/>
  <c r="V82" i="10"/>
  <c r="U82" i="10" s="1"/>
  <c r="T78" i="7"/>
  <c r="X78" i="7" s="1"/>
  <c r="W78" i="7"/>
  <c r="V78" i="7" s="1"/>
  <c r="D79" i="7"/>
  <c r="H79" i="7" s="1"/>
  <c r="G79" i="7"/>
  <c r="F79" i="7" s="1"/>
  <c r="N81" i="10"/>
  <c r="M81" i="10" s="1"/>
  <c r="K81" i="10"/>
  <c r="O81" i="10" s="1"/>
  <c r="F80" i="10"/>
  <c r="E80" i="10" s="1"/>
  <c r="C80" i="10"/>
  <c r="G80" i="10" s="1"/>
  <c r="L79" i="7" l="1"/>
  <c r="P79" i="7" s="1"/>
  <c r="O79" i="7"/>
  <c r="N79" i="7" s="1"/>
  <c r="V83" i="10"/>
  <c r="U83" i="10" s="1"/>
  <c r="S83" i="10"/>
  <c r="W83" i="10" s="1"/>
  <c r="T79" i="7"/>
  <c r="X79" i="7" s="1"/>
  <c r="W79" i="7"/>
  <c r="V79" i="7" s="1"/>
  <c r="D80" i="7"/>
  <c r="H80" i="7" s="1"/>
  <c r="G80" i="7"/>
  <c r="F80" i="7" s="1"/>
  <c r="C81" i="10"/>
  <c r="G81" i="10" s="1"/>
  <c r="F81" i="10"/>
  <c r="E81" i="10" s="1"/>
  <c r="N82" i="10"/>
  <c r="M82" i="10" s="1"/>
  <c r="K82" i="10"/>
  <c r="O82" i="10" s="1"/>
  <c r="L80" i="7" l="1"/>
  <c r="P80" i="7" s="1"/>
  <c r="O80" i="7"/>
  <c r="N80" i="7" s="1"/>
  <c r="V84" i="10"/>
  <c r="U84" i="10" s="1"/>
  <c r="S84" i="10"/>
  <c r="W84" i="10" s="1"/>
  <c r="T80" i="7"/>
  <c r="X80" i="7" s="1"/>
  <c r="W80" i="7"/>
  <c r="V80" i="7" s="1"/>
  <c r="D81" i="7"/>
  <c r="H81" i="7" s="1"/>
  <c r="G81" i="7"/>
  <c r="F81" i="7" s="1"/>
  <c r="K83" i="10"/>
  <c r="O83" i="10" s="1"/>
  <c r="N83" i="10"/>
  <c r="M83" i="10" s="1"/>
  <c r="F82" i="10"/>
  <c r="E82" i="10" s="1"/>
  <c r="C82" i="10"/>
  <c r="G82" i="10" s="1"/>
  <c r="O81" i="7" l="1"/>
  <c r="N81" i="7" s="1"/>
  <c r="L81" i="7"/>
  <c r="P81" i="7" s="1"/>
  <c r="V85" i="10"/>
  <c r="U85" i="10" s="1"/>
  <c r="S85" i="10"/>
  <c r="W85" i="10" s="1"/>
  <c r="T81" i="7"/>
  <c r="X81" i="7" s="1"/>
  <c r="W81" i="7"/>
  <c r="V81" i="7" s="1"/>
  <c r="G82" i="7"/>
  <c r="F82" i="7" s="1"/>
  <c r="D82" i="7"/>
  <c r="H82" i="7" s="1"/>
  <c r="F83" i="10"/>
  <c r="E83" i="10" s="1"/>
  <c r="C83" i="10"/>
  <c r="G83" i="10" s="1"/>
  <c r="N84" i="10"/>
  <c r="M84" i="10" s="1"/>
  <c r="K84" i="10"/>
  <c r="O84" i="10" s="1"/>
  <c r="O82" i="7" l="1"/>
  <c r="N82" i="7" s="1"/>
  <c r="L82" i="7"/>
  <c r="P82" i="7" s="1"/>
  <c r="V86" i="10"/>
  <c r="U86" i="10" s="1"/>
  <c r="S86" i="10"/>
  <c r="W86" i="10" s="1"/>
  <c r="W82" i="7"/>
  <c r="V82" i="7" s="1"/>
  <c r="T82" i="7"/>
  <c r="X82" i="7" s="1"/>
  <c r="G83" i="7"/>
  <c r="F83" i="7" s="1"/>
  <c r="D83" i="7"/>
  <c r="H83" i="7" s="1"/>
  <c r="K85" i="10"/>
  <c r="O85" i="10" s="1"/>
  <c r="N85" i="10"/>
  <c r="M85" i="10" s="1"/>
  <c r="F84" i="10"/>
  <c r="E84" i="10" s="1"/>
  <c r="C84" i="10"/>
  <c r="G84" i="10" s="1"/>
  <c r="O83" i="7" l="1"/>
  <c r="N83" i="7" s="1"/>
  <c r="L83" i="7"/>
  <c r="P83" i="7" s="1"/>
  <c r="V87" i="10"/>
  <c r="U87" i="10" s="1"/>
  <c r="S87" i="10"/>
  <c r="W87" i="10" s="1"/>
  <c r="W83" i="7"/>
  <c r="V83" i="7" s="1"/>
  <c r="T83" i="7"/>
  <c r="X83" i="7" s="1"/>
  <c r="D84" i="7"/>
  <c r="H84" i="7" s="1"/>
  <c r="G84" i="7"/>
  <c r="F84" i="7" s="1"/>
  <c r="C85" i="10"/>
  <c r="G85" i="10" s="1"/>
  <c r="F85" i="10"/>
  <c r="E85" i="10" s="1"/>
  <c r="N86" i="10"/>
  <c r="M86" i="10" s="1"/>
  <c r="K86" i="10"/>
  <c r="O86" i="10" s="1"/>
  <c r="L84" i="7" l="1"/>
  <c r="P84" i="7" s="1"/>
  <c r="O84" i="7"/>
  <c r="N84" i="7" s="1"/>
  <c r="S88" i="10"/>
  <c r="W88" i="10" s="1"/>
  <c r="V88" i="10"/>
  <c r="U88" i="10" s="1"/>
  <c r="W84" i="7"/>
  <c r="V84" i="7" s="1"/>
  <c r="T84" i="7"/>
  <c r="X84" i="7" s="1"/>
  <c r="D85" i="7"/>
  <c r="H85" i="7" s="1"/>
  <c r="G85" i="7"/>
  <c r="F85" i="7" s="1"/>
  <c r="K87" i="10"/>
  <c r="O87" i="10" s="1"/>
  <c r="N87" i="10"/>
  <c r="M87" i="10" s="1"/>
  <c r="F86" i="10"/>
  <c r="E86" i="10" s="1"/>
  <c r="C86" i="10"/>
  <c r="G86" i="10" s="1"/>
  <c r="L85" i="7" l="1"/>
  <c r="P85" i="7" s="1"/>
  <c r="O85" i="7"/>
  <c r="N85" i="7" s="1"/>
  <c r="V89" i="10"/>
  <c r="U89" i="10" s="1"/>
  <c r="S89" i="10"/>
  <c r="W89" i="10" s="1"/>
  <c r="T85" i="7"/>
  <c r="X85" i="7" s="1"/>
  <c r="W85" i="7"/>
  <c r="V85" i="7" s="1"/>
  <c r="D86" i="7"/>
  <c r="H86" i="7" s="1"/>
  <c r="G86" i="7"/>
  <c r="F86" i="7" s="1"/>
  <c r="C87" i="10"/>
  <c r="G87" i="10" s="1"/>
  <c r="F87" i="10"/>
  <c r="E87" i="10" s="1"/>
  <c r="N88" i="10"/>
  <c r="M88" i="10" s="1"/>
  <c r="K88" i="10"/>
  <c r="O88" i="10" s="1"/>
  <c r="L86" i="7" l="1"/>
  <c r="P86" i="7" s="1"/>
  <c r="O86" i="7"/>
  <c r="N86" i="7" s="1"/>
  <c r="S90" i="10"/>
  <c r="W90" i="10" s="1"/>
  <c r="V90" i="10"/>
  <c r="U90" i="10" s="1"/>
  <c r="T86" i="7"/>
  <c r="X86" i="7" s="1"/>
  <c r="W86" i="7"/>
  <c r="V86" i="7" s="1"/>
  <c r="D87" i="7"/>
  <c r="H87" i="7" s="1"/>
  <c r="G87" i="7"/>
  <c r="F87" i="7" s="1"/>
  <c r="K89" i="10"/>
  <c r="O89" i="10" s="1"/>
  <c r="N89" i="10"/>
  <c r="M89" i="10" s="1"/>
  <c r="F88" i="10"/>
  <c r="E88" i="10" s="1"/>
  <c r="C88" i="10"/>
  <c r="G88" i="10" s="1"/>
  <c r="L87" i="7" l="1"/>
  <c r="P87" i="7" s="1"/>
  <c r="O87" i="7"/>
  <c r="N87" i="7" s="1"/>
  <c r="S91" i="10"/>
  <c r="W91" i="10" s="1"/>
  <c r="V91" i="10"/>
  <c r="U91" i="10" s="1"/>
  <c r="T87" i="7"/>
  <c r="X87" i="7" s="1"/>
  <c r="W87" i="7"/>
  <c r="V87" i="7" s="1"/>
  <c r="D88" i="7"/>
  <c r="H88" i="7" s="1"/>
  <c r="G88" i="7"/>
  <c r="F88" i="7" s="1"/>
  <c r="C89" i="10"/>
  <c r="G89" i="10" s="1"/>
  <c r="F89" i="10"/>
  <c r="E89" i="10" s="1"/>
  <c r="N90" i="10"/>
  <c r="M90" i="10" s="1"/>
  <c r="K90" i="10"/>
  <c r="O90" i="10" s="1"/>
  <c r="L88" i="7" l="1"/>
  <c r="P88" i="7" s="1"/>
  <c r="O88" i="7"/>
  <c r="N88" i="7" s="1"/>
  <c r="S92" i="10"/>
  <c r="W92" i="10" s="1"/>
  <c r="V92" i="10"/>
  <c r="U92" i="10" s="1"/>
  <c r="T88" i="7"/>
  <c r="X88" i="7" s="1"/>
  <c r="W88" i="7"/>
  <c r="V88" i="7" s="1"/>
  <c r="D89" i="7"/>
  <c r="H89" i="7" s="1"/>
  <c r="G89" i="7"/>
  <c r="F89" i="7" s="1"/>
  <c r="K91" i="10"/>
  <c r="O91" i="10" s="1"/>
  <c r="N91" i="10"/>
  <c r="M91" i="10" s="1"/>
  <c r="F90" i="10"/>
  <c r="E90" i="10" s="1"/>
  <c r="C90" i="10"/>
  <c r="G90" i="10" s="1"/>
  <c r="L89" i="7" l="1"/>
  <c r="P89" i="7" s="1"/>
  <c r="O89" i="7"/>
  <c r="N89" i="7" s="1"/>
  <c r="S93" i="10"/>
  <c r="W93" i="10" s="1"/>
  <c r="V93" i="10"/>
  <c r="U93" i="10" s="1"/>
  <c r="T89" i="7"/>
  <c r="X89" i="7" s="1"/>
  <c r="W89" i="7"/>
  <c r="V89" i="7" s="1"/>
  <c r="G90" i="7"/>
  <c r="F90" i="7" s="1"/>
  <c r="D90" i="7"/>
  <c r="H90" i="7" s="1"/>
  <c r="C91" i="10"/>
  <c r="G91" i="10" s="1"/>
  <c r="F91" i="10"/>
  <c r="E91" i="10" s="1"/>
  <c r="N92" i="10"/>
  <c r="M92" i="10" s="1"/>
  <c r="K92" i="10"/>
  <c r="O92" i="10" s="1"/>
  <c r="O90" i="7" l="1"/>
  <c r="N90" i="7" s="1"/>
  <c r="L90" i="7"/>
  <c r="P90" i="7" s="1"/>
  <c r="V94" i="10"/>
  <c r="U94" i="10" s="1"/>
  <c r="S94" i="10"/>
  <c r="W94" i="10" s="1"/>
  <c r="T90" i="7"/>
  <c r="X90" i="7" s="1"/>
  <c r="W90" i="7"/>
  <c r="V90" i="7" s="1"/>
  <c r="G91" i="7"/>
  <c r="F91" i="7" s="1"/>
  <c r="D91" i="7"/>
  <c r="H91" i="7" s="1"/>
  <c r="K93" i="10"/>
  <c r="O93" i="10" s="1"/>
  <c r="N93" i="10"/>
  <c r="M93" i="10" s="1"/>
  <c r="F92" i="10"/>
  <c r="E92" i="10" s="1"/>
  <c r="C92" i="10"/>
  <c r="G92" i="10" s="1"/>
  <c r="O91" i="7" l="1"/>
  <c r="N91" i="7" s="1"/>
  <c r="L91" i="7"/>
  <c r="P91" i="7" s="1"/>
  <c r="S95" i="10"/>
  <c r="W95" i="10" s="1"/>
  <c r="V95" i="10"/>
  <c r="U95" i="10" s="1"/>
  <c r="W91" i="7"/>
  <c r="V91" i="7" s="1"/>
  <c r="T91" i="7"/>
  <c r="X91" i="7" s="1"/>
  <c r="D92" i="7"/>
  <c r="H92" i="7" s="1"/>
  <c r="G92" i="7"/>
  <c r="F92" i="7" s="1"/>
  <c r="C93" i="10"/>
  <c r="G93" i="10" s="1"/>
  <c r="F93" i="10"/>
  <c r="E93" i="10" s="1"/>
  <c r="N94" i="10"/>
  <c r="M94" i="10" s="1"/>
  <c r="K94" i="10"/>
  <c r="O94" i="10" s="1"/>
  <c r="L92" i="7" l="1"/>
  <c r="P92" i="7" s="1"/>
  <c r="O92" i="7"/>
  <c r="N92" i="7" s="1"/>
  <c r="S96" i="10"/>
  <c r="W96" i="10" s="1"/>
  <c r="V96" i="10"/>
  <c r="U96" i="10" s="1"/>
  <c r="W92" i="7"/>
  <c r="V92" i="7" s="1"/>
  <c r="T92" i="7"/>
  <c r="X92" i="7" s="1"/>
  <c r="D93" i="7"/>
  <c r="H93" i="7" s="1"/>
  <c r="G93" i="7"/>
  <c r="F93" i="7" s="1"/>
  <c r="K95" i="10"/>
  <c r="O95" i="10" s="1"/>
  <c r="N95" i="10"/>
  <c r="M95" i="10" s="1"/>
  <c r="F94" i="10"/>
  <c r="E94" i="10" s="1"/>
  <c r="C94" i="10"/>
  <c r="G94" i="10" s="1"/>
  <c r="O93" i="7" l="1"/>
  <c r="N93" i="7" s="1"/>
  <c r="L93" i="7"/>
  <c r="P93" i="7" s="1"/>
  <c r="V97" i="10"/>
  <c r="U97" i="10" s="1"/>
  <c r="S97" i="10"/>
  <c r="W97" i="10" s="1"/>
  <c r="T93" i="7"/>
  <c r="X93" i="7" s="1"/>
  <c r="W93" i="7"/>
  <c r="V93" i="7" s="1"/>
  <c r="D94" i="7"/>
  <c r="H94" i="7" s="1"/>
  <c r="G94" i="7"/>
  <c r="F94" i="7" s="1"/>
  <c r="C95" i="10"/>
  <c r="G95" i="10" s="1"/>
  <c r="F95" i="10"/>
  <c r="E95" i="10" s="1"/>
  <c r="N96" i="10"/>
  <c r="M96" i="10" s="1"/>
  <c r="K96" i="10"/>
  <c r="O96" i="10" s="1"/>
  <c r="O94" i="7" l="1"/>
  <c r="N94" i="7" s="1"/>
  <c r="L94" i="7"/>
  <c r="P94" i="7" s="1"/>
  <c r="S98" i="10"/>
  <c r="W98" i="10" s="1"/>
  <c r="V98" i="10"/>
  <c r="U98" i="10" s="1"/>
  <c r="T94" i="7"/>
  <c r="X94" i="7" s="1"/>
  <c r="W94" i="7"/>
  <c r="V94" i="7" s="1"/>
  <c r="D95" i="7"/>
  <c r="H95" i="7" s="1"/>
  <c r="G95" i="7"/>
  <c r="F95" i="7" s="1"/>
  <c r="K97" i="10"/>
  <c r="O97" i="10" s="1"/>
  <c r="N97" i="10"/>
  <c r="M97" i="10" s="1"/>
  <c r="F96" i="10"/>
  <c r="E96" i="10" s="1"/>
  <c r="C96" i="10"/>
  <c r="G96" i="10" s="1"/>
  <c r="O95" i="7" l="1"/>
  <c r="N95" i="7" s="1"/>
  <c r="L95" i="7"/>
  <c r="P95" i="7" s="1"/>
  <c r="S99" i="10"/>
  <c r="W99" i="10" s="1"/>
  <c r="V99" i="10"/>
  <c r="U99" i="10" s="1"/>
  <c r="T95" i="7"/>
  <c r="X95" i="7" s="1"/>
  <c r="W95" i="7"/>
  <c r="V95" i="7" s="1"/>
  <c r="G96" i="7"/>
  <c r="F96" i="7" s="1"/>
  <c r="D96" i="7"/>
  <c r="H96" i="7" s="1"/>
  <c r="C97" i="10"/>
  <c r="G97" i="10" s="1"/>
  <c r="F97" i="10"/>
  <c r="E97" i="10" s="1"/>
  <c r="N98" i="10"/>
  <c r="M98" i="10" s="1"/>
  <c r="K98" i="10"/>
  <c r="O98" i="10" s="1"/>
  <c r="L96" i="7" l="1"/>
  <c r="P96" i="7" s="1"/>
  <c r="O96" i="7"/>
  <c r="N96" i="7" s="1"/>
  <c r="V100" i="10"/>
  <c r="U100" i="10" s="1"/>
  <c r="S100" i="10"/>
  <c r="W100" i="10" s="1"/>
  <c r="T96" i="7"/>
  <c r="X96" i="7" s="1"/>
  <c r="W96" i="7"/>
  <c r="V96" i="7" s="1"/>
  <c r="D97" i="7"/>
  <c r="H97" i="7" s="1"/>
  <c r="G97" i="7"/>
  <c r="F97" i="7" s="1"/>
  <c r="K99" i="10"/>
  <c r="O99" i="10" s="1"/>
  <c r="N99" i="10"/>
  <c r="M99" i="10" s="1"/>
  <c r="F98" i="10"/>
  <c r="E98" i="10" s="1"/>
  <c r="C98" i="10"/>
  <c r="G98" i="10" s="1"/>
  <c r="O97" i="7" l="1"/>
  <c r="N97" i="7" s="1"/>
  <c r="L97" i="7"/>
  <c r="P97" i="7" s="1"/>
  <c r="V101" i="10"/>
  <c r="U101" i="10" s="1"/>
  <c r="S101" i="10"/>
  <c r="W101" i="10" s="1"/>
  <c r="T97" i="7"/>
  <c r="X97" i="7" s="1"/>
  <c r="W97" i="7"/>
  <c r="V97" i="7" s="1"/>
  <c r="G98" i="7"/>
  <c r="F98" i="7" s="1"/>
  <c r="D98" i="7"/>
  <c r="H98" i="7" s="1"/>
  <c r="C99" i="10"/>
  <c r="G99" i="10" s="1"/>
  <c r="F99" i="10"/>
  <c r="E99" i="10" s="1"/>
  <c r="N100" i="10"/>
  <c r="M100" i="10" s="1"/>
  <c r="K100" i="10"/>
  <c r="O100" i="10" s="1"/>
  <c r="O98" i="7" l="1"/>
  <c r="N98" i="7" s="1"/>
  <c r="L98" i="7"/>
  <c r="P98" i="7" s="1"/>
  <c r="V102" i="10"/>
  <c r="U102" i="10" s="1"/>
  <c r="S102" i="10"/>
  <c r="W102" i="10" s="1"/>
  <c r="T98" i="7"/>
  <c r="X98" i="7" s="1"/>
  <c r="W98" i="7"/>
  <c r="V98" i="7" s="1"/>
  <c r="G99" i="7"/>
  <c r="F99" i="7" s="1"/>
  <c r="D99" i="7"/>
  <c r="H99" i="7" s="1"/>
  <c r="K101" i="10"/>
  <c r="O101" i="10" s="1"/>
  <c r="N101" i="10"/>
  <c r="M101" i="10" s="1"/>
  <c r="F100" i="10"/>
  <c r="E100" i="10" s="1"/>
  <c r="C100" i="10"/>
  <c r="G100" i="10" s="1"/>
  <c r="L99" i="7" l="1"/>
  <c r="P99" i="7" s="1"/>
  <c r="O99" i="7"/>
  <c r="N99" i="7" s="1"/>
  <c r="S103" i="10"/>
  <c r="W103" i="10" s="1"/>
  <c r="V103" i="10"/>
  <c r="U103" i="10" s="1"/>
  <c r="T99" i="7"/>
  <c r="X99" i="7" s="1"/>
  <c r="W99" i="7"/>
  <c r="V99" i="7" s="1"/>
  <c r="G100" i="7"/>
  <c r="F100" i="7" s="1"/>
  <c r="D100" i="7"/>
  <c r="H100" i="7" s="1"/>
  <c r="C101" i="10"/>
  <c r="G101" i="10" s="1"/>
  <c r="F101" i="10"/>
  <c r="E101" i="10" s="1"/>
  <c r="N102" i="10"/>
  <c r="M102" i="10" s="1"/>
  <c r="K102" i="10"/>
  <c r="O102" i="10" s="1"/>
  <c r="L100" i="7" l="1"/>
  <c r="P100" i="7" s="1"/>
  <c r="O100" i="7"/>
  <c r="N100" i="7" s="1"/>
  <c r="S104" i="10"/>
  <c r="W104" i="10" s="1"/>
  <c r="V104" i="10"/>
  <c r="U104" i="10" s="1"/>
  <c r="W100" i="7"/>
  <c r="V100" i="7" s="1"/>
  <c r="T100" i="7"/>
  <c r="X100" i="7" s="1"/>
  <c r="D101" i="7"/>
  <c r="H101" i="7" s="1"/>
  <c r="G101" i="7"/>
  <c r="F101" i="7" s="1"/>
  <c r="K103" i="10"/>
  <c r="O103" i="10" s="1"/>
  <c r="N103" i="10"/>
  <c r="M103" i="10" s="1"/>
  <c r="F102" i="10"/>
  <c r="E102" i="10" s="1"/>
  <c r="C102" i="10"/>
  <c r="G102" i="10" s="1"/>
  <c r="L101" i="7" l="1"/>
  <c r="P101" i="7" s="1"/>
  <c r="O101" i="7"/>
  <c r="N101" i="7" s="1"/>
  <c r="V105" i="10"/>
  <c r="U105" i="10" s="1"/>
  <c r="S105" i="10"/>
  <c r="W105" i="10" s="1"/>
  <c r="T101" i="7"/>
  <c r="X101" i="7" s="1"/>
  <c r="W101" i="7"/>
  <c r="V101" i="7" s="1"/>
  <c r="G102" i="7"/>
  <c r="F102" i="7" s="1"/>
  <c r="D102" i="7"/>
  <c r="H102" i="7" s="1"/>
  <c r="C103" i="10"/>
  <c r="G103" i="10" s="1"/>
  <c r="F103" i="10"/>
  <c r="E103" i="10" s="1"/>
  <c r="N104" i="10"/>
  <c r="M104" i="10" s="1"/>
  <c r="K104" i="10"/>
  <c r="O104" i="10" s="1"/>
  <c r="O102" i="7" l="1"/>
  <c r="N102" i="7" s="1"/>
  <c r="L102" i="7"/>
  <c r="P102" i="7" s="1"/>
  <c r="S106" i="10"/>
  <c r="W106" i="10" s="1"/>
  <c r="V106" i="10"/>
  <c r="U106" i="10" s="1"/>
  <c r="T102" i="7"/>
  <c r="X102" i="7" s="1"/>
  <c r="W102" i="7"/>
  <c r="V102" i="7" s="1"/>
  <c r="G103" i="7"/>
  <c r="F103" i="7" s="1"/>
  <c r="D103" i="7"/>
  <c r="H103" i="7" s="1"/>
  <c r="K105" i="10"/>
  <c r="O105" i="10" s="1"/>
  <c r="N105" i="10"/>
  <c r="M105" i="10" s="1"/>
  <c r="F104" i="10"/>
  <c r="E104" i="10" s="1"/>
  <c r="C104" i="10"/>
  <c r="G104" i="10" s="1"/>
  <c r="O103" i="7" l="1"/>
  <c r="N103" i="7" s="1"/>
  <c r="L103" i="7"/>
  <c r="P103" i="7" s="1"/>
  <c r="S107" i="10"/>
  <c r="W107" i="10" s="1"/>
  <c r="V107" i="10"/>
  <c r="U107" i="10" s="1"/>
  <c r="T103" i="7"/>
  <c r="X103" i="7" s="1"/>
  <c r="W103" i="7"/>
  <c r="V103" i="7" s="1"/>
  <c r="D104" i="7"/>
  <c r="H104" i="7" s="1"/>
  <c r="G104" i="7"/>
  <c r="F104" i="7" s="1"/>
  <c r="C105" i="10"/>
  <c r="G105" i="10" s="1"/>
  <c r="F105" i="10"/>
  <c r="E105" i="10" s="1"/>
  <c r="N106" i="10"/>
  <c r="M106" i="10" s="1"/>
  <c r="K106" i="10"/>
  <c r="O106" i="10" s="1"/>
  <c r="O104" i="7" l="1"/>
  <c r="N104" i="7" s="1"/>
  <c r="L104" i="7"/>
  <c r="P104" i="7" s="1"/>
  <c r="S108" i="10"/>
  <c r="W108" i="10" s="1"/>
  <c r="V108" i="10"/>
  <c r="U108" i="10" s="1"/>
  <c r="W104" i="7"/>
  <c r="V104" i="7" s="1"/>
  <c r="T104" i="7"/>
  <c r="X104" i="7" s="1"/>
  <c r="G105" i="7"/>
  <c r="F105" i="7" s="1"/>
  <c r="D105" i="7"/>
  <c r="H105" i="7" s="1"/>
  <c r="K107" i="10"/>
  <c r="O107" i="10" s="1"/>
  <c r="N107" i="10"/>
  <c r="M107" i="10" s="1"/>
  <c r="F106" i="10"/>
  <c r="E106" i="10" s="1"/>
  <c r="C106" i="10"/>
  <c r="G106" i="10" s="1"/>
  <c r="L105" i="7" l="1"/>
  <c r="P105" i="7" s="1"/>
  <c r="O105" i="7"/>
  <c r="N105" i="7" s="1"/>
  <c r="V109" i="10"/>
  <c r="U109" i="10" s="1"/>
  <c r="S109" i="10"/>
  <c r="W109" i="10" s="1"/>
  <c r="T105" i="7"/>
  <c r="X105" i="7" s="1"/>
  <c r="W105" i="7"/>
  <c r="V105" i="7" s="1"/>
  <c r="G106" i="7"/>
  <c r="F106" i="7" s="1"/>
  <c r="D106" i="7"/>
  <c r="H106" i="7" s="1"/>
  <c r="C107" i="10"/>
  <c r="G107" i="10" s="1"/>
  <c r="F107" i="10"/>
  <c r="E107" i="10" s="1"/>
  <c r="N108" i="10"/>
  <c r="M108" i="10" s="1"/>
  <c r="K108" i="10"/>
  <c r="O108" i="10" s="1"/>
  <c r="L106" i="7" l="1"/>
  <c r="P106" i="7" s="1"/>
  <c r="O106" i="7"/>
  <c r="N106" i="7" s="1"/>
  <c r="V110" i="10"/>
  <c r="U110" i="10" s="1"/>
  <c r="S110" i="10"/>
  <c r="W110" i="10" s="1"/>
  <c r="W106" i="7"/>
  <c r="V106" i="7" s="1"/>
  <c r="T106" i="7"/>
  <c r="X106" i="7" s="1"/>
  <c r="D107" i="7"/>
  <c r="H107" i="7" s="1"/>
  <c r="G107" i="7"/>
  <c r="F107" i="7" s="1"/>
  <c r="K109" i="10"/>
  <c r="O109" i="10" s="1"/>
  <c r="N109" i="10"/>
  <c r="M109" i="10" s="1"/>
  <c r="F108" i="10"/>
  <c r="E108" i="10" s="1"/>
  <c r="C108" i="10"/>
  <c r="G108" i="10" s="1"/>
  <c r="O107" i="7" l="1"/>
  <c r="N107" i="7" s="1"/>
  <c r="L107" i="7"/>
  <c r="P107" i="7" s="1"/>
  <c r="V111" i="10"/>
  <c r="U111" i="10" s="1"/>
  <c r="S111" i="10"/>
  <c r="W111" i="10" s="1"/>
  <c r="T107" i="7"/>
  <c r="X107" i="7" s="1"/>
  <c r="W107" i="7"/>
  <c r="V107" i="7" s="1"/>
  <c r="G108" i="7"/>
  <c r="F108" i="7" s="1"/>
  <c r="D108" i="7"/>
  <c r="H108" i="7" s="1"/>
  <c r="C109" i="10"/>
  <c r="G109" i="10" s="1"/>
  <c r="F109" i="10"/>
  <c r="E109" i="10" s="1"/>
  <c r="N110" i="10"/>
  <c r="M110" i="10" s="1"/>
  <c r="K110" i="10"/>
  <c r="O110" i="10" s="1"/>
  <c r="L108" i="7" l="1"/>
  <c r="P108" i="7" s="1"/>
  <c r="O108" i="7"/>
  <c r="N108" i="7" s="1"/>
  <c r="S112" i="10"/>
  <c r="W112" i="10" s="1"/>
  <c r="V112" i="10"/>
  <c r="U112" i="10" s="1"/>
  <c r="W108" i="7"/>
  <c r="V108" i="7" s="1"/>
  <c r="T108" i="7"/>
  <c r="X108" i="7" s="1"/>
  <c r="D109" i="7"/>
  <c r="H109" i="7" s="1"/>
  <c r="G109" i="7"/>
  <c r="F109" i="7" s="1"/>
  <c r="K111" i="10"/>
  <c r="O111" i="10" s="1"/>
  <c r="N111" i="10"/>
  <c r="M111" i="10" s="1"/>
  <c r="F110" i="10"/>
  <c r="E110" i="10" s="1"/>
  <c r="C110" i="10"/>
  <c r="G110" i="10" s="1"/>
  <c r="O109" i="7" l="1"/>
  <c r="N109" i="7" s="1"/>
  <c r="L109" i="7"/>
  <c r="P109" i="7" s="1"/>
  <c r="V113" i="10"/>
  <c r="U113" i="10" s="1"/>
  <c r="S113" i="10"/>
  <c r="W113" i="10" s="1"/>
  <c r="T109" i="7"/>
  <c r="X109" i="7" s="1"/>
  <c r="W109" i="7"/>
  <c r="V109" i="7" s="1"/>
  <c r="D110" i="7"/>
  <c r="H110" i="7" s="1"/>
  <c r="G110" i="7"/>
  <c r="F110" i="7" s="1"/>
  <c r="C111" i="10"/>
  <c r="G111" i="10" s="1"/>
  <c r="F111" i="10"/>
  <c r="E111" i="10" s="1"/>
  <c r="N112" i="10"/>
  <c r="M112" i="10" s="1"/>
  <c r="K112" i="10"/>
  <c r="O112" i="10" s="1"/>
  <c r="O110" i="7" l="1"/>
  <c r="N110" i="7" s="1"/>
  <c r="L110" i="7"/>
  <c r="P110" i="7" s="1"/>
  <c r="S114" i="10"/>
  <c r="W114" i="10" s="1"/>
  <c r="V114" i="10"/>
  <c r="U114" i="10" s="1"/>
  <c r="T110" i="7"/>
  <c r="X110" i="7" s="1"/>
  <c r="W110" i="7"/>
  <c r="V110" i="7" s="1"/>
  <c r="G111" i="7"/>
  <c r="F111" i="7" s="1"/>
  <c r="D111" i="7"/>
  <c r="H111" i="7" s="1"/>
  <c r="K113" i="10"/>
  <c r="O113" i="10" s="1"/>
  <c r="N113" i="10"/>
  <c r="M113" i="10" s="1"/>
  <c r="F112" i="10"/>
  <c r="E112" i="10" s="1"/>
  <c r="C112" i="10"/>
  <c r="G112" i="10" s="1"/>
  <c r="L111" i="7" l="1"/>
  <c r="P111" i="7" s="1"/>
  <c r="O111" i="7"/>
  <c r="N111" i="7" s="1"/>
  <c r="V115" i="10"/>
  <c r="U115" i="10" s="1"/>
  <c r="S115" i="10"/>
  <c r="W115" i="10" s="1"/>
  <c r="T111" i="7"/>
  <c r="X111" i="7" s="1"/>
  <c r="W111" i="7"/>
  <c r="V111" i="7" s="1"/>
  <c r="G112" i="7"/>
  <c r="F112" i="7" s="1"/>
  <c r="D112" i="7"/>
  <c r="H112" i="7" s="1"/>
  <c r="C113" i="10"/>
  <c r="G113" i="10" s="1"/>
  <c r="F113" i="10"/>
  <c r="E113" i="10" s="1"/>
  <c r="N114" i="10"/>
  <c r="M114" i="10" s="1"/>
  <c r="K114" i="10"/>
  <c r="O114" i="10" s="1"/>
  <c r="L112" i="7" l="1"/>
  <c r="P112" i="7" s="1"/>
  <c r="O112" i="7"/>
  <c r="N112" i="7" s="1"/>
  <c r="S116" i="10"/>
  <c r="W116" i="10" s="1"/>
  <c r="V116" i="10"/>
  <c r="U116" i="10" s="1"/>
  <c r="T112" i="7"/>
  <c r="X112" i="7" s="1"/>
  <c r="W112" i="7"/>
  <c r="V112" i="7" s="1"/>
  <c r="G113" i="7"/>
  <c r="F113" i="7" s="1"/>
  <c r="D113" i="7"/>
  <c r="H113" i="7" s="1"/>
  <c r="K115" i="10"/>
  <c r="O115" i="10" s="1"/>
  <c r="N115" i="10"/>
  <c r="M115" i="10" s="1"/>
  <c r="F114" i="10"/>
  <c r="E114" i="10" s="1"/>
  <c r="C114" i="10"/>
  <c r="G114" i="10" s="1"/>
  <c r="O113" i="7" l="1"/>
  <c r="N113" i="7" s="1"/>
  <c r="L113" i="7"/>
  <c r="P113" i="7" s="1"/>
  <c r="S117" i="10"/>
  <c r="W117" i="10" s="1"/>
  <c r="V117" i="10"/>
  <c r="U117" i="10" s="1"/>
  <c r="T113" i="7"/>
  <c r="X113" i="7" s="1"/>
  <c r="W113" i="7"/>
  <c r="V113" i="7" s="1"/>
  <c r="G114" i="7"/>
  <c r="F114" i="7" s="1"/>
  <c r="D114" i="7"/>
  <c r="H114" i="7" s="1"/>
  <c r="C115" i="10"/>
  <c r="G115" i="10" s="1"/>
  <c r="F115" i="10"/>
  <c r="E115" i="10" s="1"/>
  <c r="N116" i="10"/>
  <c r="M116" i="10" s="1"/>
  <c r="K116" i="10"/>
  <c r="O116" i="10" s="1"/>
  <c r="L114" i="7" l="1"/>
  <c r="P114" i="7" s="1"/>
  <c r="O114" i="7"/>
  <c r="N114" i="7" s="1"/>
  <c r="V118" i="10"/>
  <c r="U118" i="10" s="1"/>
  <c r="S118" i="10"/>
  <c r="W118" i="10" s="1"/>
  <c r="W114" i="7"/>
  <c r="V114" i="7" s="1"/>
  <c r="T114" i="7"/>
  <c r="X114" i="7" s="1"/>
  <c r="G115" i="7"/>
  <c r="F115" i="7" s="1"/>
  <c r="D115" i="7"/>
  <c r="H115" i="7" s="1"/>
  <c r="K117" i="10"/>
  <c r="O117" i="10" s="1"/>
  <c r="N117" i="10"/>
  <c r="M117" i="10" s="1"/>
  <c r="F116" i="10"/>
  <c r="E116" i="10" s="1"/>
  <c r="C116" i="10"/>
  <c r="G116" i="10" s="1"/>
  <c r="O115" i="7" l="1"/>
  <c r="N115" i="7" s="1"/>
  <c r="L115" i="7"/>
  <c r="P115" i="7" s="1"/>
  <c r="S119" i="10"/>
  <c r="W119" i="10" s="1"/>
  <c r="V119" i="10"/>
  <c r="U119" i="10" s="1"/>
  <c r="T115" i="7"/>
  <c r="X115" i="7" s="1"/>
  <c r="W115" i="7"/>
  <c r="V115" i="7" s="1"/>
  <c r="D116" i="7"/>
  <c r="H116" i="7" s="1"/>
  <c r="G116" i="7"/>
  <c r="F116" i="7" s="1"/>
  <c r="C117" i="10"/>
  <c r="G117" i="10" s="1"/>
  <c r="F117" i="10"/>
  <c r="E117" i="10" s="1"/>
  <c r="N118" i="10"/>
  <c r="M118" i="10" s="1"/>
  <c r="K118" i="10"/>
  <c r="O118" i="10" s="1"/>
  <c r="O116" i="7" l="1"/>
  <c r="N116" i="7" s="1"/>
  <c r="L116" i="7"/>
  <c r="P116" i="7" s="1"/>
  <c r="S120" i="10"/>
  <c r="W120" i="10" s="1"/>
  <c r="V120" i="10"/>
  <c r="U120" i="10" s="1"/>
  <c r="T116" i="7"/>
  <c r="X116" i="7" s="1"/>
  <c r="W116" i="7"/>
  <c r="V116" i="7" s="1"/>
  <c r="G117" i="7"/>
  <c r="F117" i="7" s="1"/>
  <c r="D117" i="7"/>
  <c r="H117" i="7" s="1"/>
  <c r="K119" i="10"/>
  <c r="O119" i="10" s="1"/>
  <c r="N119" i="10"/>
  <c r="M119" i="10" s="1"/>
  <c r="F118" i="10"/>
  <c r="E118" i="10" s="1"/>
  <c r="C118" i="10"/>
  <c r="G118" i="10" s="1"/>
  <c r="L117" i="7" l="1"/>
  <c r="P117" i="7" s="1"/>
  <c r="O117" i="7"/>
  <c r="N117" i="7" s="1"/>
  <c r="V121" i="10"/>
  <c r="U121" i="10" s="1"/>
  <c r="S121" i="10"/>
  <c r="W121" i="10" s="1"/>
  <c r="T117" i="7"/>
  <c r="X117" i="7" s="1"/>
  <c r="W117" i="7"/>
  <c r="V117" i="7" s="1"/>
  <c r="G118" i="7"/>
  <c r="F118" i="7" s="1"/>
  <c r="D118" i="7"/>
  <c r="H118" i="7" s="1"/>
  <c r="C119" i="10"/>
  <c r="G119" i="10" s="1"/>
  <c r="F119" i="10"/>
  <c r="E119" i="10" s="1"/>
  <c r="N120" i="10"/>
  <c r="M120" i="10" s="1"/>
  <c r="K120" i="10"/>
  <c r="O120" i="10" s="1"/>
  <c r="O118" i="7" l="1"/>
  <c r="N118" i="7" s="1"/>
  <c r="L118" i="7"/>
  <c r="P118" i="7" s="1"/>
  <c r="V122" i="10"/>
  <c r="U122" i="10" s="1"/>
  <c r="S122" i="10"/>
  <c r="W122" i="10" s="1"/>
  <c r="T118" i="7"/>
  <c r="X118" i="7" s="1"/>
  <c r="W118" i="7"/>
  <c r="V118" i="7" s="1"/>
  <c r="D119" i="7"/>
  <c r="H119" i="7" s="1"/>
  <c r="G119" i="7"/>
  <c r="F119" i="7" s="1"/>
  <c r="K121" i="10"/>
  <c r="O121" i="10" s="1"/>
  <c r="N121" i="10"/>
  <c r="M121" i="10" s="1"/>
  <c r="F120" i="10"/>
  <c r="E120" i="10" s="1"/>
  <c r="C120" i="10"/>
  <c r="G120" i="10" s="1"/>
  <c r="O119" i="7" l="1"/>
  <c r="N119" i="7" s="1"/>
  <c r="L119" i="7"/>
  <c r="P119" i="7" s="1"/>
  <c r="S123" i="10"/>
  <c r="W123" i="10" s="1"/>
  <c r="V123" i="10"/>
  <c r="U123" i="10" s="1"/>
  <c r="T119" i="7"/>
  <c r="X119" i="7" s="1"/>
  <c r="W119" i="7"/>
  <c r="V119" i="7" s="1"/>
  <c r="D120" i="7"/>
  <c r="H120" i="7" s="1"/>
  <c r="G120" i="7"/>
  <c r="F120" i="7" s="1"/>
  <c r="C121" i="10"/>
  <c r="G121" i="10" s="1"/>
  <c r="F121" i="10"/>
  <c r="E121" i="10" s="1"/>
  <c r="N122" i="10"/>
  <c r="M122" i="10" s="1"/>
  <c r="K122" i="10"/>
  <c r="O122" i="10" s="1"/>
  <c r="O120" i="7" l="1"/>
  <c r="N120" i="7" s="1"/>
  <c r="L120" i="7"/>
  <c r="P120" i="7" s="1"/>
  <c r="S124" i="10"/>
  <c r="W124" i="10" s="1"/>
  <c r="V124" i="10"/>
  <c r="U124" i="10" s="1"/>
  <c r="W120" i="7"/>
  <c r="V120" i="7" s="1"/>
  <c r="T120" i="7"/>
  <c r="X120" i="7" s="1"/>
  <c r="G121" i="7"/>
  <c r="F121" i="7" s="1"/>
  <c r="D121" i="7"/>
  <c r="H121" i="7" s="1"/>
  <c r="N123" i="10"/>
  <c r="M123" i="10" s="1"/>
  <c r="K123" i="10"/>
  <c r="O123" i="10" s="1"/>
  <c r="F122" i="10"/>
  <c r="E122" i="10" s="1"/>
  <c r="C122" i="10"/>
  <c r="G122" i="10" s="1"/>
  <c r="O121" i="7" l="1"/>
  <c r="N121" i="7" s="1"/>
  <c r="L121" i="7"/>
  <c r="P121" i="7" s="1"/>
  <c r="S125" i="10"/>
  <c r="W125" i="10" s="1"/>
  <c r="V125" i="10"/>
  <c r="U125" i="10" s="1"/>
  <c r="T121" i="7"/>
  <c r="X121" i="7" s="1"/>
  <c r="W121" i="7"/>
  <c r="V121" i="7" s="1"/>
  <c r="D122" i="7"/>
  <c r="H122" i="7" s="1"/>
  <c r="G122" i="7"/>
  <c r="F122" i="7" s="1"/>
  <c r="C123" i="10"/>
  <c r="G123" i="10" s="1"/>
  <c r="F123" i="10"/>
  <c r="E123" i="10" s="1"/>
  <c r="K124" i="10"/>
  <c r="O124" i="10" s="1"/>
  <c r="N124" i="10"/>
  <c r="M124" i="10" s="1"/>
  <c r="L122" i="7" l="1"/>
  <c r="P122" i="7" s="1"/>
  <c r="O122" i="7"/>
  <c r="N122" i="7" s="1"/>
  <c r="V126" i="10"/>
  <c r="U126" i="10" s="1"/>
  <c r="S126" i="10"/>
  <c r="W126" i="10" s="1"/>
  <c r="T122" i="7"/>
  <c r="X122" i="7" s="1"/>
  <c r="W122" i="7"/>
  <c r="V122" i="7" s="1"/>
  <c r="G123" i="7"/>
  <c r="F123" i="7" s="1"/>
  <c r="D123" i="7"/>
  <c r="H123" i="7" s="1"/>
  <c r="N125" i="10"/>
  <c r="M125" i="10" s="1"/>
  <c r="K125" i="10"/>
  <c r="O125" i="10" s="1"/>
  <c r="F124" i="10"/>
  <c r="E124" i="10" s="1"/>
  <c r="C124" i="10"/>
  <c r="G124" i="10" s="1"/>
  <c r="L123" i="7" l="1"/>
  <c r="P123" i="7" s="1"/>
  <c r="O123" i="7"/>
  <c r="N123" i="7" s="1"/>
  <c r="V127" i="10"/>
  <c r="U127" i="10" s="1"/>
  <c r="S127" i="10"/>
  <c r="W127" i="10" s="1"/>
  <c r="T123" i="7"/>
  <c r="X123" i="7" s="1"/>
  <c r="W123" i="7"/>
  <c r="V123" i="7" s="1"/>
  <c r="D124" i="7"/>
  <c r="H124" i="7" s="1"/>
  <c r="G124" i="7"/>
  <c r="F124" i="7" s="1"/>
  <c r="F125" i="10"/>
  <c r="E125" i="10" s="1"/>
  <c r="C125" i="10"/>
  <c r="G125" i="10" s="1"/>
  <c r="K126" i="10"/>
  <c r="O126" i="10" s="1"/>
  <c r="N126" i="10"/>
  <c r="M126" i="10" s="1"/>
  <c r="O124" i="7" l="1"/>
  <c r="N124" i="7" s="1"/>
  <c r="L124" i="7"/>
  <c r="P124" i="7" s="1"/>
  <c r="V128" i="10"/>
  <c r="U128" i="10" s="1"/>
  <c r="S128" i="10"/>
  <c r="W128" i="10" s="1"/>
  <c r="W124" i="7"/>
  <c r="V124" i="7" s="1"/>
  <c r="T124" i="7"/>
  <c r="X124" i="7" s="1"/>
  <c r="D125" i="7"/>
  <c r="H125" i="7" s="1"/>
  <c r="G125" i="7"/>
  <c r="F125" i="7" s="1"/>
  <c r="C126" i="10"/>
  <c r="G126" i="10" s="1"/>
  <c r="F126" i="10"/>
  <c r="E126" i="10" s="1"/>
  <c r="N127" i="10"/>
  <c r="M127" i="10" s="1"/>
  <c r="K127" i="10"/>
  <c r="O127" i="10" s="1"/>
  <c r="L125" i="7" l="1"/>
  <c r="P125" i="7" s="1"/>
  <c r="O125" i="7"/>
  <c r="N125" i="7" s="1"/>
  <c r="S129" i="10"/>
  <c r="W129" i="10" s="1"/>
  <c r="V129" i="10"/>
  <c r="U129" i="10" s="1"/>
  <c r="T125" i="7"/>
  <c r="X125" i="7" s="1"/>
  <c r="W125" i="7"/>
  <c r="V125" i="7" s="1"/>
  <c r="G126" i="7"/>
  <c r="F126" i="7" s="1"/>
  <c r="D126" i="7"/>
  <c r="H126" i="7" s="1"/>
  <c r="K128" i="10"/>
  <c r="O128" i="10" s="1"/>
  <c r="N128" i="10"/>
  <c r="M128" i="10" s="1"/>
  <c r="F127" i="10"/>
  <c r="E127" i="10" s="1"/>
  <c r="C127" i="10"/>
  <c r="G127" i="10" s="1"/>
  <c r="O126" i="7" l="1"/>
  <c r="N126" i="7" s="1"/>
  <c r="L126" i="7"/>
  <c r="P126" i="7" s="1"/>
  <c r="V130" i="10"/>
  <c r="U130" i="10" s="1"/>
  <c r="S130" i="10"/>
  <c r="W130" i="10" s="1"/>
  <c r="T126" i="7"/>
  <c r="X126" i="7" s="1"/>
  <c r="W126" i="7"/>
  <c r="V126" i="7" s="1"/>
  <c r="G127" i="7"/>
  <c r="F127" i="7" s="1"/>
  <c r="D127" i="7"/>
  <c r="H127" i="7" s="1"/>
  <c r="C128" i="10"/>
  <c r="G128" i="10" s="1"/>
  <c r="F128" i="10"/>
  <c r="E128" i="10" s="1"/>
  <c r="N129" i="10"/>
  <c r="M129" i="10" s="1"/>
  <c r="K129" i="10"/>
  <c r="O129" i="10" s="1"/>
  <c r="L127" i="7" l="1"/>
  <c r="P127" i="7" s="1"/>
  <c r="O127" i="7"/>
  <c r="N127" i="7" s="1"/>
  <c r="S131" i="10"/>
  <c r="W131" i="10" s="1"/>
  <c r="V131" i="10"/>
  <c r="U131" i="10" s="1"/>
  <c r="T127" i="7"/>
  <c r="X127" i="7" s="1"/>
  <c r="W127" i="7"/>
  <c r="V127" i="7" s="1"/>
  <c r="D128" i="7"/>
  <c r="H128" i="7" s="1"/>
  <c r="G128" i="7"/>
  <c r="F128" i="7" s="1"/>
  <c r="K130" i="10"/>
  <c r="O130" i="10" s="1"/>
  <c r="N130" i="10"/>
  <c r="M130" i="10" s="1"/>
  <c r="F129" i="10"/>
  <c r="E129" i="10" s="1"/>
  <c r="C129" i="10"/>
  <c r="G129" i="10" s="1"/>
  <c r="O128" i="7" l="1"/>
  <c r="N128" i="7" s="1"/>
  <c r="L128" i="7"/>
  <c r="P128" i="7" s="1"/>
  <c r="S132" i="10"/>
  <c r="W132" i="10" s="1"/>
  <c r="V132" i="10"/>
  <c r="U132" i="10" s="1"/>
  <c r="T128" i="7"/>
  <c r="X128" i="7" s="1"/>
  <c r="W128" i="7"/>
  <c r="V128" i="7" s="1"/>
  <c r="D129" i="7"/>
  <c r="H129" i="7" s="1"/>
  <c r="G129" i="7"/>
  <c r="F129" i="7" s="1"/>
  <c r="C130" i="10"/>
  <c r="G130" i="10" s="1"/>
  <c r="F130" i="10"/>
  <c r="E130" i="10" s="1"/>
  <c r="N131" i="10"/>
  <c r="M131" i="10" s="1"/>
  <c r="K131" i="10"/>
  <c r="O131" i="10" s="1"/>
  <c r="L129" i="7" l="1"/>
  <c r="P129" i="7" s="1"/>
  <c r="O129" i="7"/>
  <c r="N129" i="7" s="1"/>
  <c r="S133" i="10"/>
  <c r="W133" i="10" s="1"/>
  <c r="V133" i="10"/>
  <c r="U133" i="10" s="1"/>
  <c r="T129" i="7"/>
  <c r="X129" i="7" s="1"/>
  <c r="W129" i="7"/>
  <c r="V129" i="7" s="1"/>
  <c r="G130" i="7"/>
  <c r="F130" i="7" s="1"/>
  <c r="D130" i="7"/>
  <c r="H130" i="7" s="1"/>
  <c r="K132" i="10"/>
  <c r="O132" i="10" s="1"/>
  <c r="N132" i="10"/>
  <c r="M132" i="10" s="1"/>
  <c r="F131" i="10"/>
  <c r="E131" i="10" s="1"/>
  <c r="C131" i="10"/>
  <c r="G131" i="10" s="1"/>
  <c r="O130" i="7" l="1"/>
  <c r="N130" i="7" s="1"/>
  <c r="L130" i="7"/>
  <c r="P130" i="7" s="1"/>
  <c r="V134" i="10"/>
  <c r="U134" i="10" s="1"/>
  <c r="S134" i="10"/>
  <c r="W134" i="10" s="1"/>
  <c r="W130" i="7"/>
  <c r="V130" i="7" s="1"/>
  <c r="T130" i="7"/>
  <c r="X130" i="7" s="1"/>
  <c r="G131" i="7"/>
  <c r="F131" i="7" s="1"/>
  <c r="D131" i="7"/>
  <c r="H131" i="7" s="1"/>
  <c r="C132" i="10"/>
  <c r="G132" i="10" s="1"/>
  <c r="F132" i="10"/>
  <c r="E132" i="10" s="1"/>
  <c r="N133" i="10"/>
  <c r="M133" i="10" s="1"/>
  <c r="K133" i="10"/>
  <c r="O133" i="10" s="1"/>
  <c r="L131" i="7" l="1"/>
  <c r="P131" i="7" s="1"/>
  <c r="O131" i="7"/>
  <c r="N131" i="7" s="1"/>
  <c r="V135" i="10"/>
  <c r="U135" i="10" s="1"/>
  <c r="S135" i="10"/>
  <c r="W135" i="10" s="1"/>
  <c r="T131" i="7"/>
  <c r="X131" i="7" s="1"/>
  <c r="W131" i="7"/>
  <c r="V131" i="7" s="1"/>
  <c r="G132" i="7"/>
  <c r="F132" i="7" s="1"/>
  <c r="D132" i="7"/>
  <c r="H132" i="7" s="1"/>
  <c r="N134" i="10"/>
  <c r="M134" i="10" s="1"/>
  <c r="K134" i="10"/>
  <c r="O134" i="10" s="1"/>
  <c r="F133" i="10"/>
  <c r="E133" i="10" s="1"/>
  <c r="C133" i="10"/>
  <c r="G133" i="10" s="1"/>
  <c r="L132" i="7" l="1"/>
  <c r="P132" i="7" s="1"/>
  <c r="O132" i="7"/>
  <c r="N132" i="7" s="1"/>
  <c r="S136" i="10"/>
  <c r="W136" i="10" s="1"/>
  <c r="V136" i="10"/>
  <c r="U136" i="10" s="1"/>
  <c r="T132" i="7"/>
  <c r="X132" i="7" s="1"/>
  <c r="W132" i="7"/>
  <c r="V132" i="7" s="1"/>
  <c r="G133" i="7"/>
  <c r="F133" i="7" s="1"/>
  <c r="D133" i="7"/>
  <c r="H133" i="7" s="1"/>
  <c r="C134" i="10"/>
  <c r="G134" i="10" s="1"/>
  <c r="F134" i="10"/>
  <c r="E134" i="10" s="1"/>
  <c r="N135" i="10"/>
  <c r="M135" i="10" s="1"/>
  <c r="K135" i="10"/>
  <c r="O135" i="10" s="1"/>
  <c r="O133" i="7" l="1"/>
  <c r="N133" i="7" s="1"/>
  <c r="L133" i="7"/>
  <c r="P133" i="7" s="1"/>
  <c r="S137" i="10"/>
  <c r="W137" i="10" s="1"/>
  <c r="V137" i="10"/>
  <c r="U137" i="10" s="1"/>
  <c r="T133" i="7"/>
  <c r="X133" i="7" s="1"/>
  <c r="W133" i="7"/>
  <c r="V133" i="7" s="1"/>
  <c r="N136" i="10"/>
  <c r="M136" i="10" s="1"/>
  <c r="K136" i="10"/>
  <c r="O136" i="10" s="1"/>
  <c r="D134" i="7"/>
  <c r="H134" i="7" s="1"/>
  <c r="G134" i="7"/>
  <c r="F134" i="7" s="1"/>
  <c r="F135" i="10"/>
  <c r="E135" i="10" s="1"/>
  <c r="C135" i="10"/>
  <c r="G135" i="10" s="1"/>
  <c r="L134" i="7" l="1"/>
  <c r="P134" i="7" s="1"/>
  <c r="O134" i="7"/>
  <c r="N134" i="7" s="1"/>
  <c r="S138" i="10"/>
  <c r="W138" i="10" s="1"/>
  <c r="V138" i="10"/>
  <c r="U138" i="10" s="1"/>
  <c r="T134" i="7"/>
  <c r="X134" i="7" s="1"/>
  <c r="W134" i="7"/>
  <c r="V134" i="7" s="1"/>
  <c r="K137" i="10"/>
  <c r="O137" i="10" s="1"/>
  <c r="N137" i="10"/>
  <c r="M137" i="10" s="1"/>
  <c r="F136" i="10"/>
  <c r="E136" i="10" s="1"/>
  <c r="C136" i="10"/>
  <c r="G136" i="10" s="1"/>
  <c r="D135" i="7"/>
  <c r="H135" i="7" s="1"/>
  <c r="G135" i="7"/>
  <c r="F135" i="7" s="1"/>
  <c r="L135" i="7" l="1"/>
  <c r="P135" i="7" s="1"/>
  <c r="O135" i="7"/>
  <c r="N135" i="7" s="1"/>
  <c r="S139" i="10"/>
  <c r="W139" i="10" s="1"/>
  <c r="V139" i="10"/>
  <c r="U139" i="10" s="1"/>
  <c r="T135" i="7"/>
  <c r="X135" i="7" s="1"/>
  <c r="W135" i="7"/>
  <c r="V135" i="7" s="1"/>
  <c r="K138" i="10"/>
  <c r="O138" i="10" s="1"/>
  <c r="N138" i="10"/>
  <c r="M138" i="10" s="1"/>
  <c r="C137" i="10"/>
  <c r="G137" i="10" s="1"/>
  <c r="F137" i="10"/>
  <c r="E137" i="10" s="1"/>
  <c r="G136" i="7"/>
  <c r="F136" i="7" s="1"/>
  <c r="D136" i="7"/>
  <c r="H136" i="7" s="1"/>
  <c r="O136" i="7" l="1"/>
  <c r="N136" i="7" s="1"/>
  <c r="L136" i="7"/>
  <c r="P136" i="7" s="1"/>
  <c r="V140" i="10"/>
  <c r="U140" i="10" s="1"/>
  <c r="S140" i="10"/>
  <c r="W140" i="10" s="1"/>
  <c r="W136" i="7"/>
  <c r="V136" i="7" s="1"/>
  <c r="T136" i="7"/>
  <c r="X136" i="7" s="1"/>
  <c r="N139" i="10"/>
  <c r="M139" i="10" s="1"/>
  <c r="K139" i="10"/>
  <c r="O139" i="10" s="1"/>
  <c r="F138" i="10"/>
  <c r="E138" i="10" s="1"/>
  <c r="C138" i="10"/>
  <c r="G138" i="10" s="1"/>
  <c r="D137" i="7"/>
  <c r="H137" i="7" s="1"/>
  <c r="G137" i="7"/>
  <c r="F137" i="7" s="1"/>
  <c r="L137" i="7" l="1"/>
  <c r="P137" i="7" s="1"/>
  <c r="O137" i="7"/>
  <c r="N137" i="7" s="1"/>
  <c r="V141" i="10"/>
  <c r="U141" i="10" s="1"/>
  <c r="S141" i="10"/>
  <c r="W141" i="10" s="1"/>
  <c r="T137" i="7"/>
  <c r="X137" i="7" s="1"/>
  <c r="W137" i="7"/>
  <c r="V137" i="7" s="1"/>
  <c r="N140" i="10"/>
  <c r="M140" i="10" s="1"/>
  <c r="K140" i="10"/>
  <c r="O140" i="10" s="1"/>
  <c r="F139" i="10"/>
  <c r="E139" i="10" s="1"/>
  <c r="C139" i="10"/>
  <c r="G139" i="10" s="1"/>
  <c r="G138" i="7"/>
  <c r="F138" i="7" s="1"/>
  <c r="D138" i="7"/>
  <c r="H138" i="7" s="1"/>
  <c r="O138" i="7" l="1"/>
  <c r="N138" i="7" s="1"/>
  <c r="L138" i="7"/>
  <c r="P138" i="7" s="1"/>
  <c r="S142" i="10"/>
  <c r="W142" i="10" s="1"/>
  <c r="V142" i="10"/>
  <c r="U142" i="10" s="1"/>
  <c r="W138" i="7"/>
  <c r="V138" i="7" s="1"/>
  <c r="T138" i="7"/>
  <c r="X138" i="7" s="1"/>
  <c r="K141" i="10"/>
  <c r="O141" i="10" s="1"/>
  <c r="N141" i="10"/>
  <c r="M141" i="10" s="1"/>
  <c r="C140" i="10"/>
  <c r="G140" i="10" s="1"/>
  <c r="F140" i="10"/>
  <c r="E140" i="10" s="1"/>
  <c r="G139" i="7"/>
  <c r="F139" i="7" s="1"/>
  <c r="D139" i="7"/>
  <c r="H139" i="7" s="1"/>
  <c r="L139" i="7" l="1"/>
  <c r="P139" i="7" s="1"/>
  <c r="L140" i="7" s="1"/>
  <c r="P140" i="7" s="1"/>
  <c r="O139" i="7"/>
  <c r="N139" i="7" s="1"/>
  <c r="S143" i="10"/>
  <c r="W143" i="10" s="1"/>
  <c r="V143" i="10"/>
  <c r="U143" i="10" s="1"/>
  <c r="W139" i="7"/>
  <c r="V139" i="7" s="1"/>
  <c r="T139" i="7"/>
  <c r="X139" i="7" s="1"/>
  <c r="N142" i="10"/>
  <c r="M142" i="10" s="1"/>
  <c r="K142" i="10"/>
  <c r="O142" i="10" s="1"/>
  <c r="F141" i="10"/>
  <c r="E141" i="10" s="1"/>
  <c r="C141" i="10"/>
  <c r="G141" i="10" s="1"/>
  <c r="D140" i="7"/>
  <c r="H140" i="7" s="1"/>
  <c r="G140" i="7"/>
  <c r="F140" i="7" s="1"/>
  <c r="L141" i="7" l="1"/>
  <c r="P141" i="7" s="1"/>
  <c r="O141" i="7"/>
  <c r="N141" i="7" s="1"/>
  <c r="S144" i="10"/>
  <c r="W144" i="10" s="1"/>
  <c r="V144" i="10"/>
  <c r="U144" i="10" s="1"/>
  <c r="W140" i="7"/>
  <c r="V140" i="7" s="1"/>
  <c r="T140" i="7"/>
  <c r="X140" i="7" s="1"/>
  <c r="K143" i="10"/>
  <c r="O143" i="10" s="1"/>
  <c r="N143" i="10"/>
  <c r="M143" i="10" s="1"/>
  <c r="F142" i="10"/>
  <c r="E142" i="10" s="1"/>
  <c r="C142" i="10"/>
  <c r="G142" i="10" s="1"/>
  <c r="D141" i="7"/>
  <c r="H141" i="7" s="1"/>
  <c r="G141" i="7"/>
  <c r="F141" i="7" s="1"/>
  <c r="L142" i="7" l="1"/>
  <c r="P142" i="7" s="1"/>
  <c r="O142" i="7"/>
  <c r="N142" i="7" s="1"/>
  <c r="V145" i="10"/>
  <c r="U145" i="10" s="1"/>
  <c r="S145" i="10"/>
  <c r="W145" i="10" s="1"/>
  <c r="T141" i="7"/>
  <c r="X141" i="7" s="1"/>
  <c r="W141" i="7"/>
  <c r="V141" i="7" s="1"/>
  <c r="K144" i="10"/>
  <c r="O144" i="10" s="1"/>
  <c r="N144" i="10"/>
  <c r="M144" i="10" s="1"/>
  <c r="C143" i="10"/>
  <c r="G143" i="10" s="1"/>
  <c r="F143" i="10"/>
  <c r="E143" i="10" s="1"/>
  <c r="G142" i="7"/>
  <c r="F142" i="7" s="1"/>
  <c r="D142" i="7"/>
  <c r="H142" i="7" s="1"/>
  <c r="L143" i="7" l="1"/>
  <c r="P143" i="7" s="1"/>
  <c r="O143" i="7"/>
  <c r="N143" i="7" s="1"/>
  <c r="V146" i="10"/>
  <c r="U146" i="10" s="1"/>
  <c r="S146" i="10"/>
  <c r="W146" i="10" s="1"/>
  <c r="T142" i="7"/>
  <c r="X142" i="7" s="1"/>
  <c r="W142" i="7"/>
  <c r="V142" i="7" s="1"/>
  <c r="K145" i="10"/>
  <c r="O145" i="10" s="1"/>
  <c r="N145" i="10"/>
  <c r="M145" i="10" s="1"/>
  <c r="C144" i="10"/>
  <c r="G144" i="10" s="1"/>
  <c r="F144" i="10"/>
  <c r="E144" i="10" s="1"/>
  <c r="G143" i="7"/>
  <c r="F143" i="7" s="1"/>
  <c r="D143" i="7"/>
  <c r="H143" i="7" s="1"/>
  <c r="O144" i="7" l="1"/>
  <c r="N144" i="7" s="1"/>
  <c r="L144" i="7"/>
  <c r="P144" i="7" s="1"/>
  <c r="S147" i="10"/>
  <c r="W147" i="10" s="1"/>
  <c r="V147" i="10"/>
  <c r="U147" i="10" s="1"/>
  <c r="T143" i="7"/>
  <c r="X143" i="7" s="1"/>
  <c r="W143" i="7"/>
  <c r="V143" i="7" s="1"/>
  <c r="K146" i="10"/>
  <c r="O146" i="10" s="1"/>
  <c r="N146" i="10"/>
  <c r="M146" i="10" s="1"/>
  <c r="F145" i="10"/>
  <c r="E145" i="10" s="1"/>
  <c r="C145" i="10"/>
  <c r="G145" i="10" s="1"/>
  <c r="D144" i="7"/>
  <c r="H144" i="7" s="1"/>
  <c r="G144" i="7"/>
  <c r="F144" i="7" s="1"/>
  <c r="L145" i="7" l="1"/>
  <c r="P145" i="7" s="1"/>
  <c r="O145" i="7"/>
  <c r="N145" i="7" s="1"/>
  <c r="V148" i="10"/>
  <c r="U148" i="10" s="1"/>
  <c r="S148" i="10"/>
  <c r="W148" i="10" s="1"/>
  <c r="T144" i="7"/>
  <c r="X144" i="7" s="1"/>
  <c r="W144" i="7"/>
  <c r="V144" i="7" s="1"/>
  <c r="N147" i="10"/>
  <c r="M147" i="10" s="1"/>
  <c r="K147" i="10"/>
  <c r="O147" i="10" s="1"/>
  <c r="F146" i="10"/>
  <c r="E146" i="10" s="1"/>
  <c r="C146" i="10"/>
  <c r="G146" i="10" s="1"/>
  <c r="G145" i="7"/>
  <c r="F145" i="7" s="1"/>
  <c r="D145" i="7"/>
  <c r="H145" i="7" s="1"/>
  <c r="L146" i="7" l="1"/>
  <c r="P146" i="7" s="1"/>
  <c r="O146" i="7"/>
  <c r="N146" i="7" s="1"/>
  <c r="S149" i="10"/>
  <c r="W149" i="10" s="1"/>
  <c r="V149" i="10"/>
  <c r="U149" i="10" s="1"/>
  <c r="T145" i="7"/>
  <c r="X145" i="7" s="1"/>
  <c r="W145" i="7"/>
  <c r="V145" i="7" s="1"/>
  <c r="N148" i="10"/>
  <c r="M148" i="10" s="1"/>
  <c r="K148" i="10"/>
  <c r="O148" i="10" s="1"/>
  <c r="C147" i="10"/>
  <c r="G147" i="10" s="1"/>
  <c r="F147" i="10"/>
  <c r="E147" i="10" s="1"/>
  <c r="G146" i="7"/>
  <c r="F146" i="7" s="1"/>
  <c r="D146" i="7"/>
  <c r="H146" i="7" s="1"/>
  <c r="O147" i="7" l="1"/>
  <c r="N147" i="7" s="1"/>
  <c r="L147" i="7"/>
  <c r="P147" i="7" s="1"/>
  <c r="S150" i="10"/>
  <c r="W150" i="10" s="1"/>
  <c r="V150" i="10"/>
  <c r="U150" i="10" s="1"/>
  <c r="T146" i="7"/>
  <c r="X146" i="7" s="1"/>
  <c r="W146" i="7"/>
  <c r="V146" i="7" s="1"/>
  <c r="K149" i="10"/>
  <c r="O149" i="10" s="1"/>
  <c r="N149" i="10"/>
  <c r="M149" i="10" s="1"/>
  <c r="C148" i="10"/>
  <c r="G148" i="10" s="1"/>
  <c r="F148" i="10"/>
  <c r="E148" i="10" s="1"/>
  <c r="G147" i="7"/>
  <c r="F147" i="7" s="1"/>
  <c r="D147" i="7"/>
  <c r="H147" i="7" s="1"/>
  <c r="L148" i="7" l="1"/>
  <c r="P148" i="7" s="1"/>
  <c r="O148" i="7"/>
  <c r="N148" i="7" s="1"/>
  <c r="V151" i="10"/>
  <c r="U151" i="10" s="1"/>
  <c r="S151" i="10"/>
  <c r="W151" i="10" s="1"/>
  <c r="W147" i="7"/>
  <c r="V147" i="7" s="1"/>
  <c r="T147" i="7"/>
  <c r="X147" i="7" s="1"/>
  <c r="N150" i="10"/>
  <c r="M150" i="10" s="1"/>
  <c r="K150" i="10"/>
  <c r="O150" i="10" s="1"/>
  <c r="F149" i="10"/>
  <c r="E149" i="10" s="1"/>
  <c r="C149" i="10"/>
  <c r="G149" i="10" s="1"/>
  <c r="G148" i="7"/>
  <c r="F148" i="7" s="1"/>
  <c r="D148" i="7"/>
  <c r="H148" i="7" s="1"/>
  <c r="L149" i="7" l="1"/>
  <c r="P149" i="7" s="1"/>
  <c r="O149" i="7"/>
  <c r="N149" i="7" s="1"/>
  <c r="S152" i="10"/>
  <c r="W152" i="10" s="1"/>
  <c r="V152" i="10"/>
  <c r="U152" i="10" s="1"/>
  <c r="W148" i="7"/>
  <c r="V148" i="7" s="1"/>
  <c r="T148" i="7"/>
  <c r="X148" i="7" s="1"/>
  <c r="K151" i="10"/>
  <c r="O151" i="10" s="1"/>
  <c r="N151" i="10"/>
  <c r="M151" i="10" s="1"/>
  <c r="F150" i="10"/>
  <c r="E150" i="10" s="1"/>
  <c r="C150" i="10"/>
  <c r="G150" i="10" s="1"/>
  <c r="D149" i="7"/>
  <c r="H149" i="7" s="1"/>
  <c r="G149" i="7"/>
  <c r="F149" i="7" s="1"/>
  <c r="O150" i="7" l="1"/>
  <c r="N150" i="7" s="1"/>
  <c r="L150" i="7"/>
  <c r="P150" i="7" s="1"/>
  <c r="V153" i="10"/>
  <c r="U153" i="10" s="1"/>
  <c r="S153" i="10"/>
  <c r="W153" i="10" s="1"/>
  <c r="W149" i="7"/>
  <c r="V149" i="7" s="1"/>
  <c r="T149" i="7"/>
  <c r="X149" i="7" s="1"/>
  <c r="K152" i="10"/>
  <c r="O152" i="10" s="1"/>
  <c r="N152" i="10"/>
  <c r="M152" i="10" s="1"/>
  <c r="C151" i="10"/>
  <c r="G151" i="10" s="1"/>
  <c r="F151" i="10"/>
  <c r="E151" i="10" s="1"/>
  <c r="D150" i="7"/>
  <c r="H150" i="7" s="1"/>
  <c r="G150" i="7"/>
  <c r="F150" i="7" s="1"/>
  <c r="O151" i="7" l="1"/>
  <c r="N151" i="7" s="1"/>
  <c r="L151" i="7"/>
  <c r="P151" i="7" s="1"/>
  <c r="V154" i="10"/>
  <c r="U154" i="10" s="1"/>
  <c r="S154" i="10"/>
  <c r="W154" i="10" s="1"/>
  <c r="W150" i="7"/>
  <c r="V150" i="7" s="1"/>
  <c r="T150" i="7"/>
  <c r="X150" i="7" s="1"/>
  <c r="N153" i="10"/>
  <c r="M153" i="10" s="1"/>
  <c r="K153" i="10"/>
  <c r="O153" i="10" s="1"/>
  <c r="F152" i="10"/>
  <c r="E152" i="10" s="1"/>
  <c r="C152" i="10"/>
  <c r="G152" i="10" s="1"/>
  <c r="G151" i="7"/>
  <c r="F151" i="7" s="1"/>
  <c r="D151" i="7"/>
  <c r="H151" i="7" s="1"/>
  <c r="O152" i="7" l="1"/>
  <c r="N152" i="7" s="1"/>
  <c r="L152" i="7"/>
  <c r="P152" i="7" s="1"/>
  <c r="S155" i="10"/>
  <c r="W155" i="10" s="1"/>
  <c r="V155" i="10"/>
  <c r="U155" i="10" s="1"/>
  <c r="T151" i="7"/>
  <c r="X151" i="7" s="1"/>
  <c r="W151" i="7"/>
  <c r="V151" i="7" s="1"/>
  <c r="N154" i="10"/>
  <c r="M154" i="10" s="1"/>
  <c r="K154" i="10"/>
  <c r="O154" i="10" s="1"/>
  <c r="F153" i="10"/>
  <c r="E153" i="10" s="1"/>
  <c r="C153" i="10"/>
  <c r="G153" i="10" s="1"/>
  <c r="D152" i="7"/>
  <c r="H152" i="7" s="1"/>
  <c r="G152" i="7"/>
  <c r="F152" i="7" s="1"/>
  <c r="L153" i="7" l="1"/>
  <c r="P153" i="7" s="1"/>
  <c r="O153" i="7"/>
  <c r="N153" i="7" s="1"/>
  <c r="V156" i="10"/>
  <c r="U156" i="10" s="1"/>
  <c r="S156" i="10"/>
  <c r="W156" i="10" s="1"/>
  <c r="W152" i="7"/>
  <c r="V152" i="7" s="1"/>
  <c r="T152" i="7"/>
  <c r="X152" i="7" s="1"/>
  <c r="K155" i="10"/>
  <c r="O155" i="10" s="1"/>
  <c r="N155" i="10"/>
  <c r="M155" i="10" s="1"/>
  <c r="F154" i="10"/>
  <c r="E154" i="10" s="1"/>
  <c r="C154" i="10"/>
  <c r="G154" i="10" s="1"/>
  <c r="D153" i="7"/>
  <c r="H153" i="7" s="1"/>
  <c r="G153" i="7"/>
  <c r="F153" i="7" s="1"/>
  <c r="O154" i="7" l="1"/>
  <c r="N154" i="7" s="1"/>
  <c r="L154" i="7"/>
  <c r="P154" i="7" s="1"/>
  <c r="S157" i="10"/>
  <c r="W157" i="10" s="1"/>
  <c r="V157" i="10"/>
  <c r="U157" i="10" s="1"/>
  <c r="T153" i="7"/>
  <c r="X153" i="7" s="1"/>
  <c r="W153" i="7"/>
  <c r="V153" i="7" s="1"/>
  <c r="K156" i="10"/>
  <c r="O156" i="10" s="1"/>
  <c r="N156" i="10"/>
  <c r="M156" i="10" s="1"/>
  <c r="C155" i="10"/>
  <c r="G155" i="10" s="1"/>
  <c r="F155" i="10"/>
  <c r="E155" i="10" s="1"/>
  <c r="G154" i="7"/>
  <c r="F154" i="7" s="1"/>
  <c r="D154" i="7"/>
  <c r="H154" i="7" s="1"/>
  <c r="L155" i="7" l="1"/>
  <c r="P155" i="7" s="1"/>
  <c r="O155" i="7"/>
  <c r="N155" i="7" s="1"/>
  <c r="V158" i="10"/>
  <c r="U158" i="10" s="1"/>
  <c r="S158" i="10"/>
  <c r="W158" i="10" s="1"/>
  <c r="W154" i="7"/>
  <c r="V154" i="7" s="1"/>
  <c r="T154" i="7"/>
  <c r="X154" i="7" s="1"/>
  <c r="N157" i="10"/>
  <c r="M157" i="10" s="1"/>
  <c r="K157" i="10"/>
  <c r="O157" i="10" s="1"/>
  <c r="C156" i="10"/>
  <c r="G156" i="10" s="1"/>
  <c r="F156" i="10"/>
  <c r="E156" i="10" s="1"/>
  <c r="G155" i="7"/>
  <c r="F155" i="7" s="1"/>
  <c r="D155" i="7"/>
  <c r="H155" i="7" s="1"/>
  <c r="L156" i="7" l="1"/>
  <c r="P156" i="7" s="1"/>
  <c r="O156" i="7"/>
  <c r="N156" i="7" s="1"/>
  <c r="V159" i="10"/>
  <c r="U159" i="10" s="1"/>
  <c r="S159" i="10"/>
  <c r="W159" i="10" s="1"/>
  <c r="T155" i="7"/>
  <c r="X155" i="7" s="1"/>
  <c r="W155" i="7"/>
  <c r="V155" i="7" s="1"/>
  <c r="N158" i="10"/>
  <c r="M158" i="10" s="1"/>
  <c r="K158" i="10"/>
  <c r="O158" i="10" s="1"/>
  <c r="F157" i="10"/>
  <c r="E157" i="10" s="1"/>
  <c r="C157" i="10"/>
  <c r="G157" i="10" s="1"/>
  <c r="D156" i="7"/>
  <c r="H156" i="7" s="1"/>
  <c r="G156" i="7"/>
  <c r="F156" i="7" s="1"/>
  <c r="O157" i="7" l="1"/>
  <c r="N157" i="7" s="1"/>
  <c r="L157" i="7"/>
  <c r="P157" i="7" s="1"/>
  <c r="S160" i="10"/>
  <c r="W160" i="10" s="1"/>
  <c r="V160" i="10"/>
  <c r="U160" i="10" s="1"/>
  <c r="W156" i="7"/>
  <c r="V156" i="7" s="1"/>
  <c r="T156" i="7"/>
  <c r="X156" i="7" s="1"/>
  <c r="K159" i="10"/>
  <c r="O159" i="10" s="1"/>
  <c r="N159" i="10"/>
  <c r="M159" i="10" s="1"/>
  <c r="F158" i="10"/>
  <c r="E158" i="10" s="1"/>
  <c r="C158" i="10"/>
  <c r="G158" i="10" s="1"/>
  <c r="G157" i="7"/>
  <c r="F157" i="7" s="1"/>
  <c r="D157" i="7"/>
  <c r="H157" i="7" s="1"/>
  <c r="O158" i="7" l="1"/>
  <c r="N158" i="7" s="1"/>
  <c r="L158" i="7"/>
  <c r="P158" i="7" s="1"/>
  <c r="S161" i="10"/>
  <c r="W161" i="10" s="1"/>
  <c r="V161" i="10"/>
  <c r="U161" i="10" s="1"/>
  <c r="W157" i="7"/>
  <c r="V157" i="7" s="1"/>
  <c r="T157" i="7"/>
  <c r="X157" i="7" s="1"/>
  <c r="N160" i="10"/>
  <c r="M160" i="10" s="1"/>
  <c r="K160" i="10"/>
  <c r="O160" i="10" s="1"/>
  <c r="C159" i="10"/>
  <c r="G159" i="10" s="1"/>
  <c r="F159" i="10"/>
  <c r="E159" i="10" s="1"/>
  <c r="G158" i="7"/>
  <c r="F158" i="7" s="1"/>
  <c r="D158" i="7"/>
  <c r="H158" i="7" s="1"/>
  <c r="O159" i="7" l="1"/>
  <c r="N159" i="7" s="1"/>
  <c r="L159" i="7"/>
  <c r="P159" i="7" s="1"/>
  <c r="V162" i="10"/>
  <c r="U162" i="10" s="1"/>
  <c r="S162" i="10"/>
  <c r="W162" i="10" s="1"/>
  <c r="T158" i="7"/>
  <c r="X158" i="7" s="1"/>
  <c r="W158" i="7"/>
  <c r="V158" i="7" s="1"/>
  <c r="K161" i="10"/>
  <c r="O161" i="10" s="1"/>
  <c r="N161" i="10"/>
  <c r="M161" i="10" s="1"/>
  <c r="F160" i="10"/>
  <c r="E160" i="10" s="1"/>
  <c r="C160" i="10"/>
  <c r="G160" i="10" s="1"/>
  <c r="D159" i="7"/>
  <c r="H159" i="7" s="1"/>
  <c r="G159" i="7"/>
  <c r="F159" i="7" s="1"/>
  <c r="O160" i="7" l="1"/>
  <c r="N160" i="7" s="1"/>
  <c r="L160" i="7"/>
  <c r="P160" i="7" s="1"/>
  <c r="V163" i="10"/>
  <c r="U163" i="10" s="1"/>
  <c r="S163" i="10"/>
  <c r="W163" i="10" s="1"/>
  <c r="T159" i="7"/>
  <c r="X159" i="7" s="1"/>
  <c r="W159" i="7"/>
  <c r="V159" i="7" s="1"/>
  <c r="N162" i="10"/>
  <c r="M162" i="10" s="1"/>
  <c r="K162" i="10"/>
  <c r="O162" i="10" s="1"/>
  <c r="F161" i="10"/>
  <c r="E161" i="10" s="1"/>
  <c r="C161" i="10"/>
  <c r="G161" i="10" s="1"/>
  <c r="D160" i="7"/>
  <c r="H160" i="7" s="1"/>
  <c r="G160" i="7"/>
  <c r="F160" i="7" s="1"/>
  <c r="L161" i="7" l="1"/>
  <c r="P161" i="7" s="1"/>
  <c r="O161" i="7"/>
  <c r="N161" i="7" s="1"/>
  <c r="V164" i="10"/>
  <c r="U164" i="10" s="1"/>
  <c r="S164" i="10"/>
  <c r="W164" i="10" s="1"/>
  <c r="T160" i="7"/>
  <c r="X160" i="7" s="1"/>
  <c r="W160" i="7"/>
  <c r="V160" i="7" s="1"/>
  <c r="K163" i="10"/>
  <c r="O163" i="10" s="1"/>
  <c r="N163" i="10"/>
  <c r="M163" i="10" s="1"/>
  <c r="F162" i="10"/>
  <c r="E162" i="10" s="1"/>
  <c r="C162" i="10"/>
  <c r="G162" i="10" s="1"/>
  <c r="D161" i="7"/>
  <c r="H161" i="7" s="1"/>
  <c r="G161" i="7"/>
  <c r="F161" i="7" s="1"/>
  <c r="O162" i="7" l="1"/>
  <c r="N162" i="7" s="1"/>
  <c r="L162" i="7"/>
  <c r="P162" i="7" s="1"/>
  <c r="V165" i="10"/>
  <c r="U165" i="10" s="1"/>
  <c r="S165" i="10"/>
  <c r="W165" i="10" s="1"/>
  <c r="W161" i="7"/>
  <c r="V161" i="7" s="1"/>
  <c r="T161" i="7"/>
  <c r="X161" i="7" s="1"/>
  <c r="N164" i="10"/>
  <c r="M164" i="10" s="1"/>
  <c r="K164" i="10"/>
  <c r="O164" i="10" s="1"/>
  <c r="C163" i="10"/>
  <c r="G163" i="10" s="1"/>
  <c r="F163" i="10"/>
  <c r="E163" i="10" s="1"/>
  <c r="D162" i="7"/>
  <c r="H162" i="7" s="1"/>
  <c r="G162" i="7"/>
  <c r="F162" i="7" s="1"/>
  <c r="O163" i="7" l="1"/>
  <c r="N163" i="7" s="1"/>
  <c r="L163" i="7"/>
  <c r="P163" i="7" s="1"/>
  <c r="S166" i="10"/>
  <c r="W166" i="10" s="1"/>
  <c r="V166" i="10"/>
  <c r="U166" i="10" s="1"/>
  <c r="T162" i="7"/>
  <c r="X162" i="7" s="1"/>
  <c r="W162" i="7"/>
  <c r="V162" i="7" s="1"/>
  <c r="K165" i="10"/>
  <c r="O165" i="10" s="1"/>
  <c r="N165" i="10"/>
  <c r="M165" i="10" s="1"/>
  <c r="C164" i="10"/>
  <c r="G164" i="10" s="1"/>
  <c r="F164" i="10"/>
  <c r="E164" i="10" s="1"/>
  <c r="D163" i="7"/>
  <c r="H163" i="7" s="1"/>
  <c r="G163" i="7"/>
  <c r="F163" i="7" s="1"/>
  <c r="O164" i="7" l="1"/>
  <c r="N164" i="7" s="1"/>
  <c r="L164" i="7"/>
  <c r="P164" i="7" s="1"/>
  <c r="S167" i="10"/>
  <c r="W167" i="10" s="1"/>
  <c r="V167" i="10"/>
  <c r="U167" i="10" s="1"/>
  <c r="W163" i="7"/>
  <c r="V163" i="7" s="1"/>
  <c r="T163" i="7"/>
  <c r="X163" i="7" s="1"/>
  <c r="N166" i="10"/>
  <c r="M166" i="10" s="1"/>
  <c r="K166" i="10"/>
  <c r="O166" i="10" s="1"/>
  <c r="F165" i="10"/>
  <c r="E165" i="10" s="1"/>
  <c r="C165" i="10"/>
  <c r="G165" i="10" s="1"/>
  <c r="G164" i="7"/>
  <c r="F164" i="7" s="1"/>
  <c r="D164" i="7"/>
  <c r="H164" i="7" s="1"/>
  <c r="O165" i="7" l="1"/>
  <c r="N165" i="7" s="1"/>
  <c r="L165" i="7"/>
  <c r="P165" i="7" s="1"/>
  <c r="S168" i="10"/>
  <c r="W168" i="10" s="1"/>
  <c r="V168" i="10"/>
  <c r="U168" i="10" s="1"/>
  <c r="T164" i="7"/>
  <c r="X164" i="7" s="1"/>
  <c r="W164" i="7"/>
  <c r="V164" i="7" s="1"/>
  <c r="N167" i="10"/>
  <c r="M167" i="10" s="1"/>
  <c r="K167" i="10"/>
  <c r="O167" i="10" s="1"/>
  <c r="F166" i="10"/>
  <c r="E166" i="10" s="1"/>
  <c r="C166" i="10"/>
  <c r="G166" i="10" s="1"/>
  <c r="G165" i="7"/>
  <c r="F165" i="7" s="1"/>
  <c r="D165" i="7"/>
  <c r="H165" i="7" s="1"/>
  <c r="O166" i="7" l="1"/>
  <c r="N166" i="7" s="1"/>
  <c r="L166" i="7"/>
  <c r="P166" i="7" s="1"/>
  <c r="S169" i="10"/>
  <c r="W169" i="10" s="1"/>
  <c r="V169" i="10"/>
  <c r="U169" i="10" s="1"/>
  <c r="W165" i="7"/>
  <c r="V165" i="7" s="1"/>
  <c r="T165" i="7"/>
  <c r="X165" i="7" s="1"/>
  <c r="K168" i="10"/>
  <c r="O168" i="10" s="1"/>
  <c r="N168" i="10"/>
  <c r="M168" i="10" s="1"/>
  <c r="C167" i="10"/>
  <c r="G167" i="10" s="1"/>
  <c r="F167" i="10"/>
  <c r="E167" i="10" s="1"/>
  <c r="G166" i="7"/>
  <c r="F166" i="7" s="1"/>
  <c r="D166" i="7"/>
  <c r="H166" i="7" s="1"/>
  <c r="L167" i="7" l="1"/>
  <c r="P167" i="7" s="1"/>
  <c r="O167" i="7"/>
  <c r="N167" i="7" s="1"/>
  <c r="V170" i="10"/>
  <c r="U170" i="10" s="1"/>
  <c r="S170" i="10"/>
  <c r="W170" i="10" s="1"/>
  <c r="T166" i="7"/>
  <c r="X166" i="7" s="1"/>
  <c r="W166" i="7"/>
  <c r="V166" i="7" s="1"/>
  <c r="N169" i="10"/>
  <c r="M169" i="10" s="1"/>
  <c r="K169" i="10"/>
  <c r="O169" i="10" s="1"/>
  <c r="F168" i="10"/>
  <c r="E168" i="10" s="1"/>
  <c r="C168" i="10"/>
  <c r="G168" i="10" s="1"/>
  <c r="D167" i="7"/>
  <c r="H167" i="7" s="1"/>
  <c r="G167" i="7"/>
  <c r="F167" i="7" s="1"/>
  <c r="O168" i="7" l="1"/>
  <c r="N168" i="7" s="1"/>
  <c r="L168" i="7"/>
  <c r="P168" i="7" s="1"/>
  <c r="S171" i="10"/>
  <c r="W171" i="10" s="1"/>
  <c r="V171" i="10"/>
  <c r="U171" i="10" s="1"/>
  <c r="W167" i="7"/>
  <c r="V167" i="7" s="1"/>
  <c r="T167" i="7"/>
  <c r="X167" i="7" s="1"/>
  <c r="N170" i="10"/>
  <c r="M170" i="10" s="1"/>
  <c r="K170" i="10"/>
  <c r="O170" i="10" s="1"/>
  <c r="F169" i="10"/>
  <c r="E169" i="10" s="1"/>
  <c r="C169" i="10"/>
  <c r="G169" i="10" s="1"/>
  <c r="D168" i="7"/>
  <c r="H168" i="7" s="1"/>
  <c r="G168" i="7"/>
  <c r="F168" i="7" s="1"/>
  <c r="L169" i="7" l="1"/>
  <c r="P169" i="7" s="1"/>
  <c r="O169" i="7"/>
  <c r="N169" i="7" s="1"/>
  <c r="V172" i="10"/>
  <c r="U172" i="10" s="1"/>
  <c r="S172" i="10"/>
  <c r="W172" i="10" s="1"/>
  <c r="W168" i="7"/>
  <c r="V168" i="7" s="1"/>
  <c r="T168" i="7"/>
  <c r="X168" i="7" s="1"/>
  <c r="K171" i="10"/>
  <c r="O171" i="10" s="1"/>
  <c r="N171" i="10"/>
  <c r="M171" i="10" s="1"/>
  <c r="F170" i="10"/>
  <c r="E170" i="10" s="1"/>
  <c r="C170" i="10"/>
  <c r="G170" i="10" s="1"/>
  <c r="D169" i="7"/>
  <c r="H169" i="7" s="1"/>
  <c r="G169" i="7"/>
  <c r="F169" i="7" s="1"/>
  <c r="L170" i="7" l="1"/>
  <c r="P170" i="7" s="1"/>
  <c r="O170" i="7"/>
  <c r="N170" i="7" s="1"/>
  <c r="V173" i="10"/>
  <c r="U173" i="10" s="1"/>
  <c r="S173" i="10"/>
  <c r="W173" i="10" s="1"/>
  <c r="T169" i="7"/>
  <c r="X169" i="7" s="1"/>
  <c r="W169" i="7"/>
  <c r="V169" i="7" s="1"/>
  <c r="N172" i="10"/>
  <c r="M172" i="10" s="1"/>
  <c r="K172" i="10"/>
  <c r="O172" i="10" s="1"/>
  <c r="F171" i="10"/>
  <c r="E171" i="10" s="1"/>
  <c r="C171" i="10"/>
  <c r="G171" i="10" s="1"/>
  <c r="G170" i="7"/>
  <c r="F170" i="7" s="1"/>
  <c r="D170" i="7"/>
  <c r="H170" i="7" s="1"/>
  <c r="L171" i="7" l="1"/>
  <c r="P171" i="7" s="1"/>
  <c r="O171" i="7"/>
  <c r="N171" i="7" s="1"/>
  <c r="S174" i="10"/>
  <c r="W174" i="10" s="1"/>
  <c r="V174" i="10"/>
  <c r="U174" i="10" s="1"/>
  <c r="T170" i="7"/>
  <c r="X170" i="7" s="1"/>
  <c r="W170" i="7"/>
  <c r="V170" i="7" s="1"/>
  <c r="K173" i="10"/>
  <c r="O173" i="10" s="1"/>
  <c r="N173" i="10"/>
  <c r="M173" i="10" s="1"/>
  <c r="C172" i="10"/>
  <c r="G172" i="10" s="1"/>
  <c r="F172" i="10"/>
  <c r="E172" i="10" s="1"/>
  <c r="D171" i="7"/>
  <c r="H171" i="7" s="1"/>
  <c r="G171" i="7"/>
  <c r="F171" i="7" s="1"/>
  <c r="O172" i="7" l="1"/>
  <c r="N172" i="7" s="1"/>
  <c r="L172" i="7"/>
  <c r="P172" i="7" s="1"/>
  <c r="V175" i="10"/>
  <c r="U175" i="10" s="1"/>
  <c r="S175" i="10"/>
  <c r="W175" i="10" s="1"/>
  <c r="W171" i="7"/>
  <c r="V171" i="7" s="1"/>
  <c r="T171" i="7"/>
  <c r="X171" i="7" s="1"/>
  <c r="N174" i="10"/>
  <c r="M174" i="10" s="1"/>
  <c r="K174" i="10"/>
  <c r="O174" i="10" s="1"/>
  <c r="F173" i="10"/>
  <c r="E173" i="10" s="1"/>
  <c r="C173" i="10"/>
  <c r="G173" i="10" s="1"/>
  <c r="G172" i="7"/>
  <c r="F172" i="7" s="1"/>
  <c r="D172" i="7"/>
  <c r="H172" i="7" s="1"/>
  <c r="O173" i="7" l="1"/>
  <c r="N173" i="7" s="1"/>
  <c r="L173" i="7"/>
  <c r="P173" i="7" s="1"/>
  <c r="V176" i="10"/>
  <c r="U176" i="10" s="1"/>
  <c r="S176" i="10"/>
  <c r="W176" i="10" s="1"/>
  <c r="W172" i="7"/>
  <c r="V172" i="7" s="1"/>
  <c r="T172" i="7"/>
  <c r="X172" i="7" s="1"/>
  <c r="N175" i="10"/>
  <c r="M175" i="10" s="1"/>
  <c r="K175" i="10"/>
  <c r="O175" i="10" s="1"/>
  <c r="F174" i="10"/>
  <c r="E174" i="10" s="1"/>
  <c r="C174" i="10"/>
  <c r="G174" i="10" s="1"/>
  <c r="G173" i="7"/>
  <c r="F173" i="7" s="1"/>
  <c r="D173" i="7"/>
  <c r="H173" i="7" s="1"/>
  <c r="O174" i="7" l="1"/>
  <c r="N174" i="7" s="1"/>
  <c r="L174" i="7"/>
  <c r="P174" i="7" s="1"/>
  <c r="S177" i="10"/>
  <c r="W177" i="10" s="1"/>
  <c r="V177" i="10"/>
  <c r="U177" i="10" s="1"/>
  <c r="T173" i="7"/>
  <c r="X173" i="7" s="1"/>
  <c r="W173" i="7"/>
  <c r="V173" i="7" s="1"/>
  <c r="N176" i="10"/>
  <c r="M176" i="10" s="1"/>
  <c r="K176" i="10"/>
  <c r="O176" i="10" s="1"/>
  <c r="C175" i="10"/>
  <c r="G175" i="10" s="1"/>
  <c r="F175" i="10"/>
  <c r="E175" i="10" s="1"/>
  <c r="G174" i="7"/>
  <c r="F174" i="7" s="1"/>
  <c r="D174" i="7"/>
  <c r="H174" i="7" s="1"/>
  <c r="O175" i="7" l="1"/>
  <c r="N175" i="7" s="1"/>
  <c r="L175" i="7"/>
  <c r="P175" i="7" s="1"/>
  <c r="V178" i="10"/>
  <c r="U178" i="10" s="1"/>
  <c r="S178" i="10"/>
  <c r="W178" i="10" s="1"/>
  <c r="T174" i="7"/>
  <c r="X174" i="7" s="1"/>
  <c r="W174" i="7"/>
  <c r="V174" i="7" s="1"/>
  <c r="K177" i="10"/>
  <c r="O177" i="10" s="1"/>
  <c r="N177" i="10"/>
  <c r="M177" i="10" s="1"/>
  <c r="C176" i="10"/>
  <c r="G176" i="10" s="1"/>
  <c r="F176" i="10"/>
  <c r="E176" i="10" s="1"/>
  <c r="G175" i="7"/>
  <c r="F175" i="7" s="1"/>
  <c r="D175" i="7"/>
  <c r="H175" i="7" s="1"/>
  <c r="L176" i="7" l="1"/>
  <c r="P176" i="7" s="1"/>
  <c r="O176" i="7"/>
  <c r="N176" i="7" s="1"/>
  <c r="S179" i="10"/>
  <c r="W179" i="10" s="1"/>
  <c r="V179" i="10"/>
  <c r="U179" i="10" s="1"/>
  <c r="T175" i="7"/>
  <c r="X175" i="7" s="1"/>
  <c r="W175" i="7"/>
  <c r="V175" i="7" s="1"/>
  <c r="N178" i="10"/>
  <c r="M178" i="10" s="1"/>
  <c r="K178" i="10"/>
  <c r="O178" i="10" s="1"/>
  <c r="F177" i="10"/>
  <c r="E177" i="10" s="1"/>
  <c r="C177" i="10"/>
  <c r="G177" i="10" s="1"/>
  <c r="D176" i="7"/>
  <c r="H176" i="7" s="1"/>
  <c r="G176" i="7"/>
  <c r="F176" i="7" s="1"/>
  <c r="L177" i="7" l="1"/>
  <c r="P177" i="7" s="1"/>
  <c r="O177" i="7"/>
  <c r="N177" i="7" s="1"/>
  <c r="S180" i="10"/>
  <c r="W180" i="10" s="1"/>
  <c r="V180" i="10"/>
  <c r="U180" i="10" s="1"/>
  <c r="W176" i="7"/>
  <c r="V176" i="7" s="1"/>
  <c r="T176" i="7"/>
  <c r="X176" i="7" s="1"/>
  <c r="K179" i="10"/>
  <c r="O179" i="10" s="1"/>
  <c r="N179" i="10"/>
  <c r="M179" i="10" s="1"/>
  <c r="F178" i="10"/>
  <c r="E178" i="10" s="1"/>
  <c r="C178" i="10"/>
  <c r="G178" i="10" s="1"/>
  <c r="G177" i="7"/>
  <c r="F177" i="7" s="1"/>
  <c r="D177" i="7"/>
  <c r="H177" i="7" s="1"/>
  <c r="L178" i="7" l="1"/>
  <c r="P178" i="7" s="1"/>
  <c r="O178" i="7"/>
  <c r="N178" i="7" s="1"/>
  <c r="V181" i="10"/>
  <c r="U181" i="10" s="1"/>
  <c r="S181" i="10"/>
  <c r="W181" i="10" s="1"/>
  <c r="W177" i="7"/>
  <c r="V177" i="7" s="1"/>
  <c r="T177" i="7"/>
  <c r="X177" i="7" s="1"/>
  <c r="N180" i="10"/>
  <c r="M180" i="10" s="1"/>
  <c r="K180" i="10"/>
  <c r="O180" i="10" s="1"/>
  <c r="C179" i="10"/>
  <c r="G179" i="10" s="1"/>
  <c r="F179" i="10"/>
  <c r="E179" i="10" s="1"/>
  <c r="D178" i="7"/>
  <c r="H178" i="7" s="1"/>
  <c r="G178" i="7"/>
  <c r="F178" i="7" s="1"/>
  <c r="O179" i="7" l="1"/>
  <c r="N179" i="7" s="1"/>
  <c r="L179" i="7"/>
  <c r="P179" i="7" s="1"/>
  <c r="V182" i="10"/>
  <c r="U182" i="10" s="1"/>
  <c r="S182" i="10"/>
  <c r="W182" i="10" s="1"/>
  <c r="T178" i="7"/>
  <c r="X178" i="7" s="1"/>
  <c r="W178" i="7"/>
  <c r="V178" i="7" s="1"/>
  <c r="K181" i="10"/>
  <c r="O181" i="10" s="1"/>
  <c r="N181" i="10"/>
  <c r="M181" i="10" s="1"/>
  <c r="C180" i="10"/>
  <c r="G180" i="10" s="1"/>
  <c r="F180" i="10"/>
  <c r="E180" i="10" s="1"/>
  <c r="G179" i="7"/>
  <c r="F179" i="7" s="1"/>
  <c r="D179" i="7"/>
  <c r="H179" i="7" s="1"/>
  <c r="L180" i="7" l="1"/>
  <c r="P180" i="7" s="1"/>
  <c r="O180" i="7"/>
  <c r="N180" i="7" s="1"/>
  <c r="V183" i="10"/>
  <c r="U183" i="10" s="1"/>
  <c r="S183" i="10"/>
  <c r="W183" i="10" s="1"/>
  <c r="T179" i="7"/>
  <c r="X179" i="7" s="1"/>
  <c r="W179" i="7"/>
  <c r="V179" i="7" s="1"/>
  <c r="N182" i="10"/>
  <c r="M182" i="10" s="1"/>
  <c r="K182" i="10"/>
  <c r="O182" i="10" s="1"/>
  <c r="F181" i="10"/>
  <c r="E181" i="10" s="1"/>
  <c r="C181" i="10"/>
  <c r="G181" i="10" s="1"/>
  <c r="G180" i="7"/>
  <c r="F180" i="7" s="1"/>
  <c r="D180" i="7"/>
  <c r="H180" i="7" s="1"/>
  <c r="O181" i="7" l="1"/>
  <c r="N181" i="7" s="1"/>
  <c r="L181" i="7"/>
  <c r="P181" i="7" s="1"/>
  <c r="V184" i="10"/>
  <c r="U184" i="10" s="1"/>
  <c r="S184" i="10"/>
  <c r="W184" i="10" s="1"/>
  <c r="T180" i="7"/>
  <c r="X180" i="7" s="1"/>
  <c r="W180" i="7"/>
  <c r="V180" i="7" s="1"/>
  <c r="N183" i="10"/>
  <c r="M183" i="10" s="1"/>
  <c r="K183" i="10"/>
  <c r="O183" i="10" s="1"/>
  <c r="F182" i="10"/>
  <c r="E182" i="10" s="1"/>
  <c r="C182" i="10"/>
  <c r="G182" i="10" s="1"/>
  <c r="D181" i="7"/>
  <c r="H181" i="7" s="1"/>
  <c r="G181" i="7"/>
  <c r="F181" i="7" s="1"/>
  <c r="O182" i="7" l="1"/>
  <c r="N182" i="7" s="1"/>
  <c r="L182" i="7"/>
  <c r="P182" i="7" s="1"/>
  <c r="S185" i="10"/>
  <c r="W185" i="10" s="1"/>
  <c r="V185" i="10"/>
  <c r="U185" i="10" s="1"/>
  <c r="W181" i="7"/>
  <c r="V181" i="7" s="1"/>
  <c r="T181" i="7"/>
  <c r="X181" i="7" s="1"/>
  <c r="N184" i="10"/>
  <c r="M184" i="10" s="1"/>
  <c r="K184" i="10"/>
  <c r="O184" i="10" s="1"/>
  <c r="C183" i="10"/>
  <c r="G183" i="10" s="1"/>
  <c r="F183" i="10"/>
  <c r="E183" i="10" s="1"/>
  <c r="D182" i="7"/>
  <c r="H182" i="7" s="1"/>
  <c r="G182" i="7"/>
  <c r="F182" i="7" s="1"/>
  <c r="O183" i="7" l="1"/>
  <c r="N183" i="7" s="1"/>
  <c r="L183" i="7"/>
  <c r="P183" i="7" s="1"/>
  <c r="V186" i="10"/>
  <c r="U186" i="10" s="1"/>
  <c r="S186" i="10"/>
  <c r="W186" i="10" s="1"/>
  <c r="T182" i="7"/>
  <c r="X182" i="7" s="1"/>
  <c r="W182" i="7"/>
  <c r="V182" i="7" s="1"/>
  <c r="K185" i="10"/>
  <c r="O185" i="10" s="1"/>
  <c r="N185" i="10"/>
  <c r="M185" i="10" s="1"/>
  <c r="C184" i="10"/>
  <c r="G184" i="10" s="1"/>
  <c r="F184" i="10"/>
  <c r="E184" i="10" s="1"/>
  <c r="D183" i="7"/>
  <c r="H183" i="7" s="1"/>
  <c r="G183" i="7"/>
  <c r="F183" i="7" s="1"/>
  <c r="O184" i="7" l="1"/>
  <c r="N184" i="7" s="1"/>
  <c r="L184" i="7"/>
  <c r="P184" i="7" s="1"/>
  <c r="S187" i="10"/>
  <c r="W187" i="10" s="1"/>
  <c r="V187" i="10"/>
  <c r="U187" i="10" s="1"/>
  <c r="T183" i="7"/>
  <c r="X183" i="7" s="1"/>
  <c r="W183" i="7"/>
  <c r="V183" i="7" s="1"/>
  <c r="K186" i="10"/>
  <c r="O186" i="10" s="1"/>
  <c r="N186" i="10"/>
  <c r="M186" i="10" s="1"/>
  <c r="F185" i="10"/>
  <c r="E185" i="10" s="1"/>
  <c r="C185" i="10"/>
  <c r="G185" i="10" s="1"/>
  <c r="G184" i="7"/>
  <c r="F184" i="7" s="1"/>
  <c r="D184" i="7"/>
  <c r="H184" i="7" s="1"/>
  <c r="O185" i="7" l="1"/>
  <c r="N185" i="7" s="1"/>
  <c r="L185" i="7"/>
  <c r="P185" i="7" s="1"/>
  <c r="V188" i="10"/>
  <c r="U188" i="10" s="1"/>
  <c r="S188" i="10"/>
  <c r="W188" i="10" s="1"/>
  <c r="T184" i="7"/>
  <c r="X184" i="7" s="1"/>
  <c r="W184" i="7"/>
  <c r="V184" i="7" s="1"/>
  <c r="N187" i="10"/>
  <c r="M187" i="10" s="1"/>
  <c r="K187" i="10"/>
  <c r="O187" i="10" s="1"/>
  <c r="F186" i="10"/>
  <c r="E186" i="10" s="1"/>
  <c r="C186" i="10"/>
  <c r="G186" i="10" s="1"/>
  <c r="G185" i="7"/>
  <c r="F185" i="7" s="1"/>
  <c r="D185" i="7"/>
  <c r="H185" i="7" s="1"/>
  <c r="L186" i="7" l="1"/>
  <c r="P186" i="7" s="1"/>
  <c r="O186" i="7"/>
  <c r="N186" i="7" s="1"/>
  <c r="S189" i="10"/>
  <c r="W189" i="10" s="1"/>
  <c r="V189" i="10"/>
  <c r="U189" i="10" s="1"/>
  <c r="T185" i="7"/>
  <c r="X185" i="7" s="1"/>
  <c r="W185" i="7"/>
  <c r="V185" i="7" s="1"/>
  <c r="N188" i="10"/>
  <c r="M188" i="10" s="1"/>
  <c r="K188" i="10"/>
  <c r="O188" i="10" s="1"/>
  <c r="C187" i="10"/>
  <c r="G187" i="10" s="1"/>
  <c r="F187" i="10"/>
  <c r="E187" i="10" s="1"/>
  <c r="D186" i="7"/>
  <c r="H186" i="7" s="1"/>
  <c r="G186" i="7"/>
  <c r="F186" i="7" s="1"/>
  <c r="O187" i="7" l="1"/>
  <c r="N187" i="7" s="1"/>
  <c r="L187" i="7"/>
  <c r="P187" i="7" s="1"/>
  <c r="V190" i="10"/>
  <c r="U190" i="10" s="1"/>
  <c r="S190" i="10"/>
  <c r="W190" i="10" s="1"/>
  <c r="T186" i="7"/>
  <c r="X186" i="7" s="1"/>
  <c r="W186" i="7"/>
  <c r="V186" i="7" s="1"/>
  <c r="N189" i="10"/>
  <c r="M189" i="10" s="1"/>
  <c r="K189" i="10"/>
  <c r="O189" i="10" s="1"/>
  <c r="C188" i="10"/>
  <c r="G188" i="10" s="1"/>
  <c r="F188" i="10"/>
  <c r="E188" i="10" s="1"/>
  <c r="G187" i="7"/>
  <c r="F187" i="7" s="1"/>
  <c r="D187" i="7"/>
  <c r="H187" i="7" s="1"/>
  <c r="L188" i="7" l="1"/>
  <c r="P188" i="7" s="1"/>
  <c r="O188" i="7"/>
  <c r="N188" i="7" s="1"/>
  <c r="V191" i="10"/>
  <c r="U191" i="10" s="1"/>
  <c r="S191" i="10"/>
  <c r="W191" i="10" s="1"/>
  <c r="W187" i="7"/>
  <c r="V187" i="7" s="1"/>
  <c r="T187" i="7"/>
  <c r="X187" i="7" s="1"/>
  <c r="N190" i="10"/>
  <c r="M190" i="10" s="1"/>
  <c r="K190" i="10"/>
  <c r="O190" i="10" s="1"/>
  <c r="F189" i="10"/>
  <c r="E189" i="10" s="1"/>
  <c r="C189" i="10"/>
  <c r="G189" i="10" s="1"/>
  <c r="D188" i="7"/>
  <c r="H188" i="7" s="1"/>
  <c r="G188" i="7"/>
  <c r="F188" i="7" s="1"/>
  <c r="O189" i="7" l="1"/>
  <c r="N189" i="7" s="1"/>
  <c r="L189" i="7"/>
  <c r="P189" i="7" s="1"/>
  <c r="S192" i="10"/>
  <c r="W192" i="10" s="1"/>
  <c r="V192" i="10"/>
  <c r="U192" i="10" s="1"/>
  <c r="W188" i="7"/>
  <c r="V188" i="7" s="1"/>
  <c r="T188" i="7"/>
  <c r="X188" i="7" s="1"/>
  <c r="N191" i="10"/>
  <c r="M191" i="10" s="1"/>
  <c r="K191" i="10"/>
  <c r="O191" i="10" s="1"/>
  <c r="F190" i="10"/>
  <c r="E190" i="10" s="1"/>
  <c r="C190" i="10"/>
  <c r="G190" i="10" s="1"/>
  <c r="D189" i="7"/>
  <c r="H189" i="7" s="1"/>
  <c r="G189" i="7"/>
  <c r="F189" i="7" s="1"/>
  <c r="O190" i="7" l="1"/>
  <c r="N190" i="7" s="1"/>
  <c r="L190" i="7"/>
  <c r="P190" i="7" s="1"/>
  <c r="S193" i="10"/>
  <c r="W193" i="10" s="1"/>
  <c r="V193" i="10"/>
  <c r="U193" i="10" s="1"/>
  <c r="W189" i="7"/>
  <c r="V189" i="7" s="1"/>
  <c r="T189" i="7"/>
  <c r="X189" i="7" s="1"/>
  <c r="K192" i="10"/>
  <c r="O192" i="10" s="1"/>
  <c r="N192" i="10"/>
  <c r="M192" i="10" s="1"/>
  <c r="C191" i="10"/>
  <c r="G191" i="10" s="1"/>
  <c r="F191" i="10"/>
  <c r="E191" i="10" s="1"/>
  <c r="D190" i="7"/>
  <c r="H190" i="7" s="1"/>
  <c r="G190" i="7"/>
  <c r="F190" i="7" s="1"/>
  <c r="O191" i="7" l="1"/>
  <c r="N191" i="7" s="1"/>
  <c r="L191" i="7"/>
  <c r="P191" i="7" s="1"/>
  <c r="S194" i="10"/>
  <c r="W194" i="10" s="1"/>
  <c r="V194" i="10"/>
  <c r="U194" i="10" s="1"/>
  <c r="T190" i="7"/>
  <c r="X190" i="7" s="1"/>
  <c r="W190" i="7"/>
  <c r="V190" i="7" s="1"/>
  <c r="K193" i="10"/>
  <c r="O193" i="10" s="1"/>
  <c r="N193" i="10"/>
  <c r="M193" i="10" s="1"/>
  <c r="F192" i="10"/>
  <c r="E192" i="10" s="1"/>
  <c r="C192" i="10"/>
  <c r="G192" i="10" s="1"/>
  <c r="G191" i="7"/>
  <c r="F191" i="7" s="1"/>
  <c r="D191" i="7"/>
  <c r="H191" i="7" s="1"/>
  <c r="O192" i="7" l="1"/>
  <c r="N192" i="7" s="1"/>
  <c r="L192" i="7"/>
  <c r="P192" i="7" s="1"/>
  <c r="V195" i="10"/>
  <c r="U195" i="10" s="1"/>
  <c r="S195" i="10"/>
  <c r="W195" i="10" s="1"/>
  <c r="T191" i="7"/>
  <c r="X191" i="7" s="1"/>
  <c r="W191" i="7"/>
  <c r="V191" i="7" s="1"/>
  <c r="N194" i="10"/>
  <c r="M194" i="10" s="1"/>
  <c r="K194" i="10"/>
  <c r="O194" i="10" s="1"/>
  <c r="F193" i="10"/>
  <c r="E193" i="10" s="1"/>
  <c r="C193" i="10"/>
  <c r="G193" i="10" s="1"/>
  <c r="D192" i="7"/>
  <c r="H192" i="7" s="1"/>
  <c r="G192" i="7"/>
  <c r="F192" i="7" s="1"/>
  <c r="O193" i="7" l="1"/>
  <c r="N193" i="7" s="1"/>
  <c r="L193" i="7"/>
  <c r="P193" i="7" s="1"/>
  <c r="T192" i="7"/>
  <c r="X192" i="7" s="1"/>
  <c r="W192" i="7"/>
  <c r="V192" i="7" s="1"/>
  <c r="N195" i="10"/>
  <c r="M195" i="10" s="1"/>
  <c r="K195" i="10"/>
  <c r="O195" i="10" s="1"/>
  <c r="F194" i="10"/>
  <c r="E194" i="10" s="1"/>
  <c r="C194" i="10"/>
  <c r="G194" i="10" s="1"/>
  <c r="D193" i="7"/>
  <c r="H193" i="7" s="1"/>
  <c r="G193" i="7"/>
  <c r="F193" i="7" s="1"/>
  <c r="L194" i="7" l="1"/>
  <c r="P194" i="7" s="1"/>
  <c r="O194" i="7"/>
  <c r="N194" i="7" s="1"/>
  <c r="W193" i="7"/>
  <c r="V193" i="7" s="1"/>
  <c r="T193" i="7"/>
  <c r="X193" i="7" s="1"/>
  <c r="K196" i="10"/>
  <c r="O196" i="10" s="1"/>
  <c r="N196" i="10"/>
  <c r="M196" i="10" s="1"/>
  <c r="C195" i="10"/>
  <c r="G195" i="10" s="1"/>
  <c r="F195" i="10"/>
  <c r="E195" i="10" s="1"/>
  <c r="G194" i="7"/>
  <c r="F194" i="7" s="1"/>
  <c r="D194" i="7"/>
  <c r="H194" i="7" s="1"/>
  <c r="O195" i="7" l="1"/>
  <c r="N195" i="7" s="1"/>
  <c r="L195" i="7"/>
  <c r="P195" i="7" s="1"/>
  <c r="T194" i="7"/>
  <c r="X194" i="7" s="1"/>
  <c r="W194" i="7"/>
  <c r="V194" i="7" s="1"/>
  <c r="K197" i="10"/>
  <c r="O197" i="10" s="1"/>
  <c r="N197" i="10"/>
  <c r="M197" i="10" s="1"/>
  <c r="C196" i="10"/>
  <c r="G196" i="10" s="1"/>
  <c r="F196" i="10"/>
  <c r="E196" i="10" s="1"/>
  <c r="G195" i="7"/>
  <c r="F195" i="7" s="1"/>
  <c r="D195" i="7"/>
  <c r="H195" i="7" s="1"/>
  <c r="O196" i="7" l="1"/>
  <c r="N196" i="7" s="1"/>
  <c r="L196" i="7"/>
  <c r="P196" i="7" s="1"/>
  <c r="T195" i="7"/>
  <c r="X195" i="7" s="1"/>
  <c r="W195" i="7"/>
  <c r="V195" i="7" s="1"/>
  <c r="N198" i="10"/>
  <c r="M198" i="10" s="1"/>
  <c r="K198" i="10"/>
  <c r="O198" i="10" s="1"/>
  <c r="C197" i="10"/>
  <c r="G197" i="10" s="1"/>
  <c r="F197" i="10"/>
  <c r="E197" i="10" s="1"/>
  <c r="D196" i="7"/>
  <c r="H196" i="7" s="1"/>
  <c r="G196" i="7"/>
  <c r="F196" i="7" s="1"/>
  <c r="O197" i="7" l="1"/>
  <c r="N197" i="7" s="1"/>
  <c r="L197" i="7"/>
  <c r="P197" i="7" s="1"/>
  <c r="K199" i="10"/>
  <c r="O199" i="10" s="1"/>
  <c r="N199" i="10"/>
  <c r="M199" i="10" s="1"/>
  <c r="F198" i="10"/>
  <c r="E198" i="10" s="1"/>
  <c r="C198" i="10"/>
  <c r="G198" i="10" s="1"/>
  <c r="D197" i="7"/>
  <c r="H197" i="7" s="1"/>
  <c r="G197" i="7"/>
  <c r="F197" i="7" s="1"/>
  <c r="O198" i="7" l="1"/>
  <c r="N198" i="7" s="1"/>
  <c r="L198" i="7"/>
  <c r="P198" i="7" s="1"/>
  <c r="N200" i="10"/>
  <c r="M200" i="10" s="1"/>
  <c r="K200" i="10"/>
  <c r="O200" i="10" s="1"/>
  <c r="C199" i="10"/>
  <c r="G199" i="10" s="1"/>
  <c r="F199" i="10"/>
  <c r="E199" i="10" s="1"/>
  <c r="G198" i="7"/>
  <c r="F198" i="7" s="1"/>
  <c r="D198" i="7"/>
  <c r="H198" i="7" s="1"/>
  <c r="L199" i="7" l="1"/>
  <c r="P199" i="7" s="1"/>
  <c r="O199" i="7"/>
  <c r="N199" i="7" s="1"/>
  <c r="N201" i="10"/>
  <c r="M201" i="10" s="1"/>
  <c r="K201" i="10"/>
  <c r="O201" i="10" s="1"/>
  <c r="F200" i="10"/>
  <c r="E200" i="10" s="1"/>
  <c r="C200" i="10"/>
  <c r="G200" i="10" s="1"/>
  <c r="G199" i="7"/>
  <c r="F199" i="7" s="1"/>
  <c r="D199" i="7"/>
  <c r="H199" i="7" s="1"/>
  <c r="O200" i="7" l="1"/>
  <c r="N200" i="7" s="1"/>
  <c r="L200" i="7"/>
  <c r="P200" i="7" s="1"/>
  <c r="K202" i="10"/>
  <c r="O202" i="10" s="1"/>
  <c r="N202" i="10"/>
  <c r="M202" i="10" s="1"/>
  <c r="F201" i="10"/>
  <c r="E201" i="10" s="1"/>
  <c r="C201" i="10"/>
  <c r="G201" i="10" s="1"/>
  <c r="G200" i="7"/>
  <c r="F200" i="7" s="1"/>
  <c r="D200" i="7"/>
  <c r="H200" i="7" s="1"/>
  <c r="L201" i="7" l="1"/>
  <c r="P201" i="7" s="1"/>
  <c r="O201" i="7"/>
  <c r="N201" i="7" s="1"/>
  <c r="N203" i="10"/>
  <c r="M203" i="10" s="1"/>
  <c r="K203" i="10"/>
  <c r="O203" i="10" s="1"/>
  <c r="F202" i="10"/>
  <c r="E202" i="10" s="1"/>
  <c r="C202" i="10"/>
  <c r="G202" i="10" s="1"/>
  <c r="D201" i="7"/>
  <c r="H201" i="7" s="1"/>
  <c r="G201" i="7"/>
  <c r="F201" i="7" s="1"/>
  <c r="L202" i="7" l="1"/>
  <c r="P202" i="7" s="1"/>
  <c r="O202" i="7"/>
  <c r="N202" i="7" s="1"/>
  <c r="N204" i="10"/>
  <c r="M204" i="10" s="1"/>
  <c r="K204" i="10"/>
  <c r="O204" i="10" s="1"/>
  <c r="F203" i="10"/>
  <c r="E203" i="10" s="1"/>
  <c r="C203" i="10"/>
  <c r="G203" i="10" s="1"/>
  <c r="G202" i="7"/>
  <c r="F202" i="7" s="1"/>
  <c r="D202" i="7"/>
  <c r="H202" i="7" s="1"/>
  <c r="O203" i="7" l="1"/>
  <c r="N203" i="7" s="1"/>
  <c r="L203" i="7"/>
  <c r="P203" i="7" s="1"/>
  <c r="K205" i="10"/>
  <c r="O205" i="10" s="1"/>
  <c r="N205" i="10"/>
  <c r="M205" i="10" s="1"/>
  <c r="C204" i="10"/>
  <c r="G204" i="10" s="1"/>
  <c r="F204" i="10"/>
  <c r="E204" i="10" s="1"/>
  <c r="G203" i="7"/>
  <c r="F203" i="7" s="1"/>
  <c r="D203" i="7"/>
  <c r="H203" i="7" s="1"/>
  <c r="L204" i="7" l="1"/>
  <c r="P204" i="7" s="1"/>
  <c r="O204" i="7"/>
  <c r="N204" i="7" s="1"/>
  <c r="N206" i="10"/>
  <c r="M206" i="10" s="1"/>
  <c r="K206" i="10"/>
  <c r="O206" i="10" s="1"/>
  <c r="F205" i="10"/>
  <c r="E205" i="10" s="1"/>
  <c r="C205" i="10"/>
  <c r="G205" i="10" s="1"/>
  <c r="G204" i="7"/>
  <c r="F204" i="7" s="1"/>
  <c r="D204" i="7"/>
  <c r="H204" i="7" s="1"/>
  <c r="L205" i="7" l="1"/>
  <c r="P205" i="7" s="1"/>
  <c r="O205" i="7"/>
  <c r="N205" i="7" s="1"/>
  <c r="K207" i="10"/>
  <c r="O207" i="10" s="1"/>
  <c r="N207" i="10"/>
  <c r="M207" i="10" s="1"/>
  <c r="F206" i="10"/>
  <c r="E206" i="10" s="1"/>
  <c r="C206" i="10"/>
  <c r="G206" i="10" s="1"/>
  <c r="G205" i="7"/>
  <c r="F205" i="7" s="1"/>
  <c r="D205" i="7"/>
  <c r="H205" i="7" s="1"/>
  <c r="O206" i="7" l="1"/>
  <c r="N206" i="7" s="1"/>
  <c r="L206" i="7"/>
  <c r="P206" i="7" s="1"/>
  <c r="K208" i="10"/>
  <c r="O208" i="10" s="1"/>
  <c r="N208" i="10"/>
  <c r="M208" i="10" s="1"/>
  <c r="C207" i="10"/>
  <c r="G207" i="10" s="1"/>
  <c r="F207" i="10"/>
  <c r="E207" i="10" s="1"/>
  <c r="D206" i="7"/>
  <c r="H206" i="7" s="1"/>
  <c r="G206" i="7"/>
  <c r="F206" i="7" s="1"/>
  <c r="O207" i="7" l="1"/>
  <c r="N207" i="7" s="1"/>
  <c r="L207" i="7"/>
  <c r="P207" i="7" s="1"/>
  <c r="N209" i="10"/>
  <c r="M209" i="10" s="1"/>
  <c r="K209" i="10"/>
  <c r="O209" i="10" s="1"/>
  <c r="F208" i="10"/>
  <c r="E208" i="10" s="1"/>
  <c r="C208" i="10"/>
  <c r="G208" i="10" s="1"/>
  <c r="D207" i="7"/>
  <c r="H207" i="7" s="1"/>
  <c r="G207" i="7"/>
  <c r="F207" i="7" s="1"/>
  <c r="O208" i="7" l="1"/>
  <c r="N208" i="7" s="1"/>
  <c r="L208" i="7"/>
  <c r="P208" i="7" s="1"/>
  <c r="K210" i="10"/>
  <c r="O210" i="10" s="1"/>
  <c r="N210" i="10"/>
  <c r="M210" i="10" s="1"/>
  <c r="F209" i="10"/>
  <c r="E209" i="10" s="1"/>
  <c r="C209" i="10"/>
  <c r="G209" i="10" s="1"/>
  <c r="G208" i="7"/>
  <c r="F208" i="7" s="1"/>
  <c r="D208" i="7"/>
  <c r="H208" i="7" s="1"/>
  <c r="O209" i="7" l="1"/>
  <c r="N209" i="7" s="1"/>
  <c r="L209" i="7"/>
  <c r="P209" i="7" s="1"/>
  <c r="N211" i="10"/>
  <c r="M211" i="10" s="1"/>
  <c r="K211" i="10"/>
  <c r="O211" i="10" s="1"/>
  <c r="F210" i="10"/>
  <c r="E210" i="10" s="1"/>
  <c r="C210" i="10"/>
  <c r="G210" i="10" s="1"/>
  <c r="D209" i="7"/>
  <c r="H209" i="7" s="1"/>
  <c r="G209" i="7"/>
  <c r="F209" i="7" s="1"/>
  <c r="L210" i="7" l="1"/>
  <c r="P210" i="7" s="1"/>
  <c r="O210" i="7"/>
  <c r="N210" i="7" s="1"/>
  <c r="N212" i="10"/>
  <c r="M212" i="10" s="1"/>
  <c r="K212" i="10"/>
  <c r="O212" i="10" s="1"/>
  <c r="C211" i="10"/>
  <c r="G211" i="10" s="1"/>
  <c r="F211" i="10"/>
  <c r="E211" i="10" s="1"/>
  <c r="G210" i="7"/>
  <c r="F210" i="7" s="1"/>
  <c r="D210" i="7"/>
  <c r="H210" i="7" s="1"/>
  <c r="L211" i="7" l="1"/>
  <c r="P211" i="7" s="1"/>
  <c r="O211" i="7"/>
  <c r="N211" i="7" s="1"/>
  <c r="K213" i="10"/>
  <c r="O213" i="10" s="1"/>
  <c r="N213" i="10"/>
  <c r="M213" i="10" s="1"/>
  <c r="F212" i="10"/>
  <c r="E212" i="10" s="1"/>
  <c r="C212" i="10"/>
  <c r="G212" i="10" s="1"/>
  <c r="D211" i="7"/>
  <c r="H211" i="7" s="1"/>
  <c r="G211" i="7"/>
  <c r="F211" i="7" s="1"/>
  <c r="O212" i="7" l="1"/>
  <c r="N212" i="7" s="1"/>
  <c r="L212" i="7"/>
  <c r="P212" i="7" s="1"/>
  <c r="N214" i="10"/>
  <c r="M214" i="10" s="1"/>
  <c r="K214" i="10"/>
  <c r="O214" i="10" s="1"/>
  <c r="F213" i="10"/>
  <c r="E213" i="10" s="1"/>
  <c r="C213" i="10"/>
  <c r="G213" i="10" s="1"/>
  <c r="D212" i="7"/>
  <c r="H212" i="7" s="1"/>
  <c r="G212" i="7"/>
  <c r="F212" i="7" s="1"/>
  <c r="L213" i="7" l="1"/>
  <c r="P213" i="7" s="1"/>
  <c r="O213" i="7"/>
  <c r="N213" i="7" s="1"/>
  <c r="K215" i="10"/>
  <c r="O215" i="10" s="1"/>
  <c r="N215" i="10"/>
  <c r="M215" i="10" s="1"/>
  <c r="F214" i="10"/>
  <c r="E214" i="10" s="1"/>
  <c r="C214" i="10"/>
  <c r="G214" i="10" s="1"/>
  <c r="G213" i="7"/>
  <c r="F213" i="7" s="1"/>
  <c r="D213" i="7"/>
  <c r="H213" i="7" s="1"/>
  <c r="L214" i="7" l="1"/>
  <c r="P214" i="7" s="1"/>
  <c r="O214" i="7"/>
  <c r="N214" i="7" s="1"/>
  <c r="K216" i="10"/>
  <c r="O216" i="10" s="1"/>
  <c r="N216" i="10"/>
  <c r="M216" i="10" s="1"/>
  <c r="C215" i="10"/>
  <c r="G215" i="10" s="1"/>
  <c r="F215" i="10"/>
  <c r="E215" i="10" s="1"/>
  <c r="G214" i="7"/>
  <c r="F214" i="7" s="1"/>
  <c r="D214" i="7"/>
  <c r="H214" i="7" s="1"/>
  <c r="O215" i="7" l="1"/>
  <c r="N215" i="7" s="1"/>
  <c r="L215" i="7"/>
  <c r="P215" i="7" s="1"/>
  <c r="K217" i="10"/>
  <c r="O217" i="10" s="1"/>
  <c r="N217" i="10"/>
  <c r="M217" i="10" s="1"/>
  <c r="C216" i="10"/>
  <c r="G216" i="10" s="1"/>
  <c r="F216" i="10"/>
  <c r="E216" i="10" s="1"/>
  <c r="D215" i="7"/>
  <c r="H215" i="7" s="1"/>
  <c r="G215" i="7"/>
  <c r="F215" i="7" s="1"/>
  <c r="L216" i="7" l="1"/>
  <c r="P216" i="7" s="1"/>
  <c r="O216" i="7"/>
  <c r="N216" i="7" s="1"/>
  <c r="N218" i="10"/>
  <c r="M218" i="10" s="1"/>
  <c r="K218" i="10"/>
  <c r="O218" i="10" s="1"/>
  <c r="F217" i="10"/>
  <c r="E217" i="10" s="1"/>
  <c r="C217" i="10"/>
  <c r="G217" i="10" s="1"/>
  <c r="D216" i="7"/>
  <c r="H216" i="7" s="1"/>
  <c r="G216" i="7"/>
  <c r="F216" i="7" s="1"/>
  <c r="O217" i="7" l="1"/>
  <c r="N217" i="7" s="1"/>
  <c r="L217" i="7"/>
  <c r="P217" i="7" s="1"/>
  <c r="K219" i="10"/>
  <c r="O219" i="10" s="1"/>
  <c r="N219" i="10"/>
  <c r="M219" i="10" s="1"/>
  <c r="F218" i="10"/>
  <c r="E218" i="10" s="1"/>
  <c r="C218" i="10"/>
  <c r="G218" i="10" s="1"/>
  <c r="D217" i="7"/>
  <c r="H217" i="7" s="1"/>
  <c r="G217" i="7"/>
  <c r="F217" i="7" s="1"/>
  <c r="L218" i="7" l="1"/>
  <c r="P218" i="7" s="1"/>
  <c r="O218" i="7"/>
  <c r="N218" i="7" s="1"/>
  <c r="N220" i="10"/>
  <c r="M220" i="10" s="1"/>
  <c r="K220" i="10"/>
  <c r="O220" i="10" s="1"/>
  <c r="C219" i="10"/>
  <c r="G219" i="10" s="1"/>
  <c r="F219" i="10"/>
  <c r="E219" i="10" s="1"/>
  <c r="D218" i="7"/>
  <c r="H218" i="7" s="1"/>
  <c r="G218" i="7"/>
  <c r="F218" i="7" s="1"/>
  <c r="O219" i="7" l="1"/>
  <c r="N219" i="7" s="1"/>
  <c r="L219" i="7"/>
  <c r="P219" i="7" s="1"/>
  <c r="K221" i="10"/>
  <c r="O221" i="10" s="1"/>
  <c r="N221" i="10"/>
  <c r="M221" i="10" s="1"/>
  <c r="F220" i="10"/>
  <c r="E220" i="10" s="1"/>
  <c r="C220" i="10"/>
  <c r="G220" i="10" s="1"/>
  <c r="G219" i="7"/>
  <c r="F219" i="7" s="1"/>
  <c r="D219" i="7"/>
  <c r="H219" i="7" s="1"/>
  <c r="L220" i="7" l="1"/>
  <c r="P220" i="7" s="1"/>
  <c r="O220" i="7"/>
  <c r="N220" i="7" s="1"/>
  <c r="K222" i="10"/>
  <c r="O222" i="10" s="1"/>
  <c r="N222" i="10"/>
  <c r="M222" i="10" s="1"/>
  <c r="F221" i="10"/>
  <c r="E221" i="10" s="1"/>
  <c r="C221" i="10"/>
  <c r="G221" i="10" s="1"/>
  <c r="D220" i="7"/>
  <c r="H220" i="7" s="1"/>
  <c r="G220" i="7"/>
  <c r="F220" i="7" s="1"/>
  <c r="O221" i="7" l="1"/>
  <c r="N221" i="7" s="1"/>
  <c r="L221" i="7"/>
  <c r="P221" i="7" s="1"/>
  <c r="K223" i="10"/>
  <c r="O223" i="10" s="1"/>
  <c r="N223" i="10"/>
  <c r="M223" i="10" s="1"/>
  <c r="F222" i="10"/>
  <c r="E222" i="10" s="1"/>
  <c r="C222" i="10"/>
  <c r="G222" i="10" s="1"/>
  <c r="G221" i="7"/>
  <c r="F221" i="7" s="1"/>
  <c r="D221" i="7"/>
  <c r="H221" i="7" s="1"/>
  <c r="O222" i="7" l="1"/>
  <c r="N222" i="7" s="1"/>
  <c r="L222" i="7"/>
  <c r="P222" i="7" s="1"/>
  <c r="K224" i="10"/>
  <c r="O224" i="10" s="1"/>
  <c r="N224" i="10"/>
  <c r="M224" i="10" s="1"/>
  <c r="F223" i="10"/>
  <c r="E223" i="10" s="1"/>
  <c r="C223" i="10"/>
  <c r="G223" i="10" s="1"/>
  <c r="G222" i="7"/>
  <c r="F222" i="7" s="1"/>
  <c r="D222" i="7"/>
  <c r="H222" i="7" s="1"/>
  <c r="O223" i="7" l="1"/>
  <c r="N223" i="7" s="1"/>
  <c r="L223" i="7"/>
  <c r="P223" i="7" s="1"/>
  <c r="K225" i="10"/>
  <c r="O225" i="10" s="1"/>
  <c r="N225" i="10"/>
  <c r="M225" i="10" s="1"/>
  <c r="C224" i="10"/>
  <c r="G224" i="10" s="1"/>
  <c r="F224" i="10"/>
  <c r="E224" i="10" s="1"/>
  <c r="G223" i="7"/>
  <c r="F223" i="7" s="1"/>
  <c r="D223" i="7"/>
  <c r="H223" i="7" s="1"/>
  <c r="L224" i="7" l="1"/>
  <c r="P224" i="7" s="1"/>
  <c r="O224" i="7"/>
  <c r="N224" i="7" s="1"/>
  <c r="N226" i="10"/>
  <c r="M226" i="10" s="1"/>
  <c r="K226" i="10"/>
  <c r="O226" i="10" s="1"/>
  <c r="F225" i="10"/>
  <c r="E225" i="10" s="1"/>
  <c r="C225" i="10"/>
  <c r="G225" i="10" s="1"/>
  <c r="G224" i="7"/>
  <c r="F224" i="7" s="1"/>
  <c r="D224" i="7"/>
  <c r="H224" i="7" s="1"/>
  <c r="L225" i="7" l="1"/>
  <c r="P225" i="7" s="1"/>
  <c r="O225" i="7"/>
  <c r="N225" i="7" s="1"/>
  <c r="K227" i="10"/>
  <c r="O227" i="10" s="1"/>
  <c r="N227" i="10"/>
  <c r="M227" i="10" s="1"/>
  <c r="F226" i="10"/>
  <c r="E226" i="10" s="1"/>
  <c r="C226" i="10"/>
  <c r="G226" i="10" s="1"/>
  <c r="D225" i="7"/>
  <c r="H225" i="7" s="1"/>
  <c r="G225" i="7"/>
  <c r="F225" i="7" s="1"/>
  <c r="L226" i="7" l="1"/>
  <c r="P226" i="7" s="1"/>
  <c r="O226" i="7"/>
  <c r="N226" i="7" s="1"/>
  <c r="N228" i="10"/>
  <c r="M228" i="10" s="1"/>
  <c r="K228" i="10"/>
  <c r="O228" i="10" s="1"/>
  <c r="C227" i="10"/>
  <c r="G227" i="10" s="1"/>
  <c r="F227" i="10"/>
  <c r="E227" i="10" s="1"/>
  <c r="G226" i="7"/>
  <c r="F226" i="7" s="1"/>
  <c r="D226" i="7"/>
  <c r="H226" i="7" s="1"/>
  <c r="L227" i="7" l="1"/>
  <c r="P227" i="7" s="1"/>
  <c r="O227" i="7"/>
  <c r="N227" i="7" s="1"/>
  <c r="K229" i="10"/>
  <c r="O229" i="10" s="1"/>
  <c r="N229" i="10"/>
  <c r="M229" i="10" s="1"/>
  <c r="C228" i="10"/>
  <c r="G228" i="10" s="1"/>
  <c r="F228" i="10"/>
  <c r="E228" i="10" s="1"/>
  <c r="D227" i="7"/>
  <c r="H227" i="7" s="1"/>
  <c r="G227" i="7"/>
  <c r="F227" i="7" s="1"/>
  <c r="L228" i="7" l="1"/>
  <c r="P228" i="7" s="1"/>
  <c r="O228" i="7"/>
  <c r="N228" i="7" s="1"/>
  <c r="K230" i="10"/>
  <c r="O230" i="10" s="1"/>
  <c r="N230" i="10"/>
  <c r="M230" i="10" s="1"/>
  <c r="C229" i="10"/>
  <c r="G229" i="10" s="1"/>
  <c r="F229" i="10"/>
  <c r="E229" i="10" s="1"/>
  <c r="G228" i="7"/>
  <c r="F228" i="7" s="1"/>
  <c r="D228" i="7"/>
  <c r="H228" i="7" s="1"/>
  <c r="O229" i="7" l="1"/>
  <c r="N229" i="7" s="1"/>
  <c r="L229" i="7"/>
  <c r="P229" i="7" s="1"/>
  <c r="N231" i="10"/>
  <c r="M231" i="10" s="1"/>
  <c r="K231" i="10"/>
  <c r="O231" i="10" s="1"/>
  <c r="F230" i="10"/>
  <c r="E230" i="10" s="1"/>
  <c r="C230" i="10"/>
  <c r="G230" i="10" s="1"/>
  <c r="D229" i="7"/>
  <c r="H229" i="7" s="1"/>
  <c r="G229" i="7"/>
  <c r="F229" i="7" s="1"/>
  <c r="L230" i="7" l="1"/>
  <c r="P230" i="7" s="1"/>
  <c r="O230" i="7"/>
  <c r="N230" i="7" s="1"/>
  <c r="K232" i="10"/>
  <c r="O232" i="10" s="1"/>
  <c r="N232" i="10"/>
  <c r="M232" i="10" s="1"/>
  <c r="C231" i="10"/>
  <c r="G231" i="10" s="1"/>
  <c r="F231" i="10"/>
  <c r="E231" i="10" s="1"/>
  <c r="D230" i="7"/>
  <c r="H230" i="7" s="1"/>
  <c r="G230" i="7"/>
  <c r="F230" i="7" s="1"/>
  <c r="O231" i="7" l="1"/>
  <c r="N231" i="7" s="1"/>
  <c r="L231" i="7"/>
  <c r="P231" i="7" s="1"/>
  <c r="N233" i="10"/>
  <c r="M233" i="10" s="1"/>
  <c r="K233" i="10"/>
  <c r="O233" i="10" s="1"/>
  <c r="C232" i="10"/>
  <c r="G232" i="10" s="1"/>
  <c r="F232" i="10"/>
  <c r="E232" i="10" s="1"/>
  <c r="G231" i="7"/>
  <c r="F231" i="7" s="1"/>
  <c r="D231" i="7"/>
  <c r="H231" i="7" s="1"/>
  <c r="L232" i="7" l="1"/>
  <c r="P232" i="7" s="1"/>
  <c r="O232" i="7"/>
  <c r="N232" i="7" s="1"/>
  <c r="K234" i="10"/>
  <c r="O234" i="10" s="1"/>
  <c r="N234" i="10"/>
  <c r="M234" i="10" s="1"/>
  <c r="F233" i="10"/>
  <c r="E233" i="10" s="1"/>
  <c r="C233" i="10"/>
  <c r="G233" i="10" s="1"/>
  <c r="G232" i="7"/>
  <c r="F232" i="7" s="1"/>
  <c r="D232" i="7"/>
  <c r="H232" i="7" s="1"/>
  <c r="O233" i="7" l="1"/>
  <c r="N233" i="7" s="1"/>
  <c r="L233" i="7"/>
  <c r="P233" i="7" s="1"/>
  <c r="K235" i="10"/>
  <c r="O235" i="10" s="1"/>
  <c r="N235" i="10"/>
  <c r="M235" i="10" s="1"/>
  <c r="F234" i="10"/>
  <c r="E234" i="10" s="1"/>
  <c r="C234" i="10"/>
  <c r="G234" i="10" s="1"/>
  <c r="G233" i="7"/>
  <c r="F233" i="7" s="1"/>
  <c r="D233" i="7"/>
  <c r="H233" i="7" s="1"/>
  <c r="O234" i="7" l="1"/>
  <c r="N234" i="7" s="1"/>
  <c r="L234" i="7"/>
  <c r="P234" i="7" s="1"/>
  <c r="K236" i="10"/>
  <c r="O236" i="10" s="1"/>
  <c r="N236" i="10"/>
  <c r="M236" i="10" s="1"/>
  <c r="F235" i="10"/>
  <c r="E235" i="10" s="1"/>
  <c r="C235" i="10"/>
  <c r="G235" i="10" s="1"/>
  <c r="G234" i="7"/>
  <c r="F234" i="7" s="1"/>
  <c r="D234" i="7"/>
  <c r="H234" i="7" s="1"/>
  <c r="O235" i="7" l="1"/>
  <c r="N235" i="7" s="1"/>
  <c r="L235" i="7"/>
  <c r="P235" i="7" s="1"/>
  <c r="K237" i="10"/>
  <c r="O237" i="10" s="1"/>
  <c r="N237" i="10"/>
  <c r="M237" i="10" s="1"/>
  <c r="C236" i="10"/>
  <c r="G236" i="10" s="1"/>
  <c r="F236" i="10"/>
  <c r="E236" i="10" s="1"/>
  <c r="G235" i="7"/>
  <c r="F235" i="7" s="1"/>
  <c r="D235" i="7"/>
  <c r="H235" i="7" s="1"/>
  <c r="L236" i="7" l="1"/>
  <c r="P236" i="7" s="1"/>
  <c r="O236" i="7"/>
  <c r="N236" i="7" s="1"/>
  <c r="K238" i="10"/>
  <c r="O238" i="10" s="1"/>
  <c r="N238" i="10"/>
  <c r="M238" i="10" s="1"/>
  <c r="C237" i="10"/>
  <c r="G237" i="10" s="1"/>
  <c r="F237" i="10"/>
  <c r="E237" i="10" s="1"/>
  <c r="G236" i="7"/>
  <c r="F236" i="7" s="1"/>
  <c r="D236" i="7"/>
  <c r="H236" i="7" s="1"/>
  <c r="O237" i="7" l="1"/>
  <c r="N237" i="7" s="1"/>
  <c r="L237" i="7"/>
  <c r="P237" i="7" s="1"/>
  <c r="N239" i="10"/>
  <c r="M239" i="10" s="1"/>
  <c r="K239" i="10"/>
  <c r="O239" i="10" s="1"/>
  <c r="F238" i="10"/>
  <c r="E238" i="10" s="1"/>
  <c r="C238" i="10"/>
  <c r="G238" i="10" s="1"/>
  <c r="D237" i="7"/>
  <c r="H237" i="7" s="1"/>
  <c r="G237" i="7"/>
  <c r="F237" i="7" s="1"/>
  <c r="O238" i="7" l="1"/>
  <c r="N238" i="7" s="1"/>
  <c r="L238" i="7"/>
  <c r="P238" i="7" s="1"/>
  <c r="K240" i="10"/>
  <c r="O240" i="10" s="1"/>
  <c r="N240" i="10"/>
  <c r="M240" i="10" s="1"/>
  <c r="C239" i="10"/>
  <c r="G239" i="10" s="1"/>
  <c r="F239" i="10"/>
  <c r="E239" i="10" s="1"/>
  <c r="G238" i="7"/>
  <c r="F238" i="7" s="1"/>
  <c r="D238" i="7"/>
  <c r="H238" i="7" s="1"/>
  <c r="O239" i="7" l="1"/>
  <c r="N239" i="7" s="1"/>
  <c r="L239" i="7"/>
  <c r="P239" i="7" s="1"/>
  <c r="N241" i="10"/>
  <c r="M241" i="10" s="1"/>
  <c r="K241" i="10"/>
  <c r="O241" i="10" s="1"/>
  <c r="C240" i="10"/>
  <c r="G240" i="10" s="1"/>
  <c r="F240" i="10"/>
  <c r="E240" i="10" s="1"/>
  <c r="G239" i="7"/>
  <c r="F239" i="7" s="1"/>
  <c r="D239" i="7"/>
  <c r="H239" i="7" s="1"/>
  <c r="L240" i="7" l="1"/>
  <c r="P240" i="7" s="1"/>
  <c r="O240" i="7"/>
  <c r="N240" i="7" s="1"/>
  <c r="N242" i="10"/>
  <c r="M242" i="10" s="1"/>
  <c r="K242" i="10"/>
  <c r="O242" i="10" s="1"/>
  <c r="C241" i="10"/>
  <c r="G241" i="10" s="1"/>
  <c r="F241" i="10"/>
  <c r="E241" i="10" s="1"/>
  <c r="G240" i="7"/>
  <c r="F240" i="7" s="1"/>
  <c r="D240" i="7"/>
  <c r="H240" i="7" s="1"/>
  <c r="L241" i="7" l="1"/>
  <c r="P241" i="7" s="1"/>
  <c r="O241" i="7"/>
  <c r="N241" i="7" s="1"/>
  <c r="K243" i="10"/>
  <c r="O243" i="10" s="1"/>
  <c r="N243" i="10"/>
  <c r="M243" i="10" s="1"/>
  <c r="F242" i="10"/>
  <c r="E242" i="10" s="1"/>
  <c r="C242" i="10"/>
  <c r="G242" i="10" s="1"/>
  <c r="G241" i="7"/>
  <c r="F241" i="7" s="1"/>
  <c r="D241" i="7"/>
  <c r="H241" i="7" s="1"/>
  <c r="L242" i="7" l="1"/>
  <c r="P242" i="7" s="1"/>
  <c r="O242" i="7"/>
  <c r="N242" i="7" s="1"/>
  <c r="N244" i="10"/>
  <c r="M244" i="10" s="1"/>
  <c r="K244" i="10"/>
  <c r="O244" i="10" s="1"/>
  <c r="F243" i="10"/>
  <c r="E243" i="10" s="1"/>
  <c r="C243" i="10"/>
  <c r="G243" i="10" s="1"/>
  <c r="G242" i="7"/>
  <c r="F242" i="7" s="1"/>
  <c r="D242" i="7"/>
  <c r="H242" i="7" s="1"/>
  <c r="O243" i="7" l="1"/>
  <c r="N243" i="7" s="1"/>
  <c r="L243" i="7"/>
  <c r="P243" i="7" s="1"/>
  <c r="K245" i="10"/>
  <c r="O245" i="10" s="1"/>
  <c r="N245" i="10"/>
  <c r="M245" i="10" s="1"/>
  <c r="C244" i="10"/>
  <c r="G244" i="10" s="1"/>
  <c r="F244" i="10"/>
  <c r="E244" i="10" s="1"/>
  <c r="G243" i="7"/>
  <c r="F243" i="7" s="1"/>
  <c r="D243" i="7"/>
  <c r="H243" i="7" s="1"/>
  <c r="L244" i="7" l="1"/>
  <c r="P244" i="7" s="1"/>
  <c r="O244" i="7"/>
  <c r="N244" i="7" s="1"/>
  <c r="K246" i="10"/>
  <c r="O246" i="10" s="1"/>
  <c r="N246" i="10"/>
  <c r="M246" i="10" s="1"/>
  <c r="C245" i="10"/>
  <c r="G245" i="10" s="1"/>
  <c r="F245" i="10"/>
  <c r="E245" i="10" s="1"/>
  <c r="G244" i="7"/>
  <c r="F244" i="7" s="1"/>
  <c r="D244" i="7"/>
  <c r="H244" i="7" s="1"/>
  <c r="L245" i="7" l="1"/>
  <c r="P245" i="7" s="1"/>
  <c r="O245" i="7"/>
  <c r="N245" i="7" s="1"/>
  <c r="N247" i="10"/>
  <c r="M247" i="10" s="1"/>
  <c r="K247" i="10"/>
  <c r="O247" i="10" s="1"/>
  <c r="F246" i="10"/>
  <c r="E246" i="10" s="1"/>
  <c r="C246" i="10"/>
  <c r="G246" i="10" s="1"/>
  <c r="D245" i="7"/>
  <c r="H245" i="7" s="1"/>
  <c r="G245" i="7"/>
  <c r="F245" i="7" s="1"/>
  <c r="L246" i="7" l="1"/>
  <c r="P246" i="7" s="1"/>
  <c r="O246" i="7"/>
  <c r="N246" i="7" s="1"/>
  <c r="N248" i="10"/>
  <c r="M248" i="10" s="1"/>
  <c r="K248" i="10"/>
  <c r="O248" i="10" s="1"/>
  <c r="C247" i="10"/>
  <c r="G247" i="10" s="1"/>
  <c r="F247" i="10"/>
  <c r="E247" i="10" s="1"/>
  <c r="G246" i="7"/>
  <c r="F246" i="7" s="1"/>
  <c r="D246" i="7"/>
  <c r="H246" i="7" s="1"/>
  <c r="L247" i="7" l="1"/>
  <c r="P247" i="7" s="1"/>
  <c r="O247" i="7"/>
  <c r="N247" i="7" s="1"/>
  <c r="K249" i="10"/>
  <c r="O249" i="10" s="1"/>
  <c r="N249" i="10"/>
  <c r="M249" i="10" s="1"/>
  <c r="C248" i="10"/>
  <c r="G248" i="10" s="1"/>
  <c r="F248" i="10"/>
  <c r="E248" i="10" s="1"/>
  <c r="G247" i="7"/>
  <c r="F247" i="7" s="1"/>
  <c r="D247" i="7"/>
  <c r="H247" i="7" s="1"/>
  <c r="O248" i="7" l="1"/>
  <c r="N248" i="7" s="1"/>
  <c r="L248" i="7"/>
  <c r="P248" i="7" s="1"/>
  <c r="K250" i="10"/>
  <c r="O250" i="10" s="1"/>
  <c r="N250" i="10"/>
  <c r="M250" i="10" s="1"/>
  <c r="C249" i="10"/>
  <c r="G249" i="10" s="1"/>
  <c r="F249" i="10"/>
  <c r="E249" i="10" s="1"/>
  <c r="D248" i="7"/>
  <c r="H248" i="7" s="1"/>
  <c r="G248" i="7"/>
  <c r="F248" i="7" s="1"/>
  <c r="O249" i="7" l="1"/>
  <c r="N249" i="7" s="1"/>
  <c r="L249" i="7"/>
  <c r="P249" i="7" s="1"/>
  <c r="N251" i="10"/>
  <c r="M251" i="10" s="1"/>
  <c r="K251" i="10"/>
  <c r="O251" i="10" s="1"/>
  <c r="F250" i="10"/>
  <c r="E250" i="10" s="1"/>
  <c r="C250" i="10"/>
  <c r="G250" i="10" s="1"/>
  <c r="G249" i="7"/>
  <c r="F249" i="7" s="1"/>
  <c r="D249" i="7"/>
  <c r="H249" i="7" s="1"/>
  <c r="L250" i="7" l="1"/>
  <c r="P250" i="7" s="1"/>
  <c r="O250" i="7"/>
  <c r="N250" i="7" s="1"/>
  <c r="N252" i="10"/>
  <c r="M252" i="10" s="1"/>
  <c r="K252" i="10"/>
  <c r="O252" i="10" s="1"/>
  <c r="F251" i="10"/>
  <c r="E251" i="10" s="1"/>
  <c r="C251" i="10"/>
  <c r="G251" i="10" s="1"/>
  <c r="D250" i="7"/>
  <c r="H250" i="7" s="1"/>
  <c r="G250" i="7"/>
  <c r="F250" i="7" s="1"/>
  <c r="L251" i="7" l="1"/>
  <c r="P251" i="7" s="1"/>
  <c r="O251" i="7"/>
  <c r="N251" i="7" s="1"/>
  <c r="K253" i="10"/>
  <c r="O253" i="10" s="1"/>
  <c r="N253" i="10"/>
  <c r="M253" i="10" s="1"/>
  <c r="C252" i="10"/>
  <c r="G252" i="10" s="1"/>
  <c r="F252" i="10"/>
  <c r="E252" i="10" s="1"/>
  <c r="D251" i="7"/>
  <c r="H251" i="7" s="1"/>
  <c r="G251" i="7"/>
  <c r="F251" i="7" s="1"/>
  <c r="L252" i="7" l="1"/>
  <c r="P252" i="7" s="1"/>
  <c r="O252" i="7"/>
  <c r="N252" i="7" s="1"/>
  <c r="K254" i="10"/>
  <c r="O254" i="10" s="1"/>
  <c r="N254" i="10"/>
  <c r="M254" i="10" s="1"/>
  <c r="C253" i="10"/>
  <c r="G253" i="10" s="1"/>
  <c r="F253" i="10"/>
  <c r="E253" i="10" s="1"/>
  <c r="G252" i="7"/>
  <c r="F252" i="7" s="1"/>
  <c r="D252" i="7"/>
  <c r="H252" i="7" s="1"/>
  <c r="L253" i="7" l="1"/>
  <c r="P253" i="7" s="1"/>
  <c r="O253" i="7"/>
  <c r="N253" i="7" s="1"/>
  <c r="N255" i="10"/>
  <c r="M255" i="10" s="1"/>
  <c r="K255" i="10"/>
  <c r="O255" i="10" s="1"/>
  <c r="F254" i="10"/>
  <c r="E254" i="10" s="1"/>
  <c r="C254" i="10"/>
  <c r="G254" i="10" s="1"/>
  <c r="D253" i="7"/>
  <c r="H253" i="7" s="1"/>
  <c r="G253" i="7"/>
  <c r="F253" i="7" s="1"/>
  <c r="O254" i="7" l="1"/>
  <c r="N254" i="7" s="1"/>
  <c r="L254" i="7"/>
  <c r="P254" i="7" s="1"/>
  <c r="N256" i="10"/>
  <c r="M256" i="10" s="1"/>
  <c r="K256" i="10"/>
  <c r="O256" i="10" s="1"/>
  <c r="C255" i="10"/>
  <c r="G255" i="10" s="1"/>
  <c r="F255" i="10"/>
  <c r="E255" i="10" s="1"/>
  <c r="D254" i="7"/>
  <c r="H254" i="7" s="1"/>
  <c r="G254" i="7"/>
  <c r="F254" i="7" s="1"/>
  <c r="O255" i="7" l="1"/>
  <c r="N255" i="7" s="1"/>
  <c r="L255" i="7"/>
  <c r="P255" i="7" s="1"/>
  <c r="K257" i="10"/>
  <c r="O257" i="10" s="1"/>
  <c r="N257" i="10"/>
  <c r="M257" i="10" s="1"/>
  <c r="C256" i="10"/>
  <c r="G256" i="10" s="1"/>
  <c r="F256" i="10"/>
  <c r="E256" i="10" s="1"/>
  <c r="G255" i="7"/>
  <c r="F255" i="7" s="1"/>
  <c r="D255" i="7"/>
  <c r="H255" i="7" s="1"/>
  <c r="O256" i="7" l="1"/>
  <c r="N256" i="7" s="1"/>
  <c r="L256" i="7"/>
  <c r="P256" i="7" s="1"/>
  <c r="K258" i="10"/>
  <c r="O258" i="10" s="1"/>
  <c r="N258" i="10"/>
  <c r="M258" i="10" s="1"/>
  <c r="C257" i="10"/>
  <c r="G257" i="10" s="1"/>
  <c r="F257" i="10"/>
  <c r="E257" i="10" s="1"/>
  <c r="G256" i="7"/>
  <c r="F256" i="7" s="1"/>
  <c r="D256" i="7"/>
  <c r="H256" i="7" s="1"/>
  <c r="O257" i="7" l="1"/>
  <c r="N257" i="7" s="1"/>
  <c r="L257" i="7"/>
  <c r="P257" i="7" s="1"/>
  <c r="N259" i="10"/>
  <c r="M259" i="10" s="1"/>
  <c r="K259" i="10"/>
  <c r="O259" i="10" s="1"/>
  <c r="F258" i="10"/>
  <c r="E258" i="10" s="1"/>
  <c r="C258" i="10"/>
  <c r="G258" i="10" s="1"/>
  <c r="D257" i="7"/>
  <c r="H257" i="7" s="1"/>
  <c r="G257" i="7"/>
  <c r="F257" i="7" s="1"/>
  <c r="O258" i="7" l="1"/>
  <c r="N258" i="7" s="1"/>
  <c r="L258" i="7"/>
  <c r="P258" i="7" s="1"/>
  <c r="N260" i="10"/>
  <c r="M260" i="10" s="1"/>
  <c r="K260" i="10"/>
  <c r="O260" i="10" s="1"/>
  <c r="F259" i="10"/>
  <c r="E259" i="10" s="1"/>
  <c r="C259" i="10"/>
  <c r="G259" i="10" s="1"/>
  <c r="G258" i="7"/>
  <c r="F258" i="7" s="1"/>
  <c r="D258" i="7"/>
  <c r="H258" i="7" s="1"/>
  <c r="L259" i="7" l="1"/>
  <c r="P259" i="7" s="1"/>
  <c r="O259" i="7"/>
  <c r="N259" i="7" s="1"/>
  <c r="K261" i="10"/>
  <c r="O261" i="10" s="1"/>
  <c r="N261" i="10"/>
  <c r="M261" i="10" s="1"/>
  <c r="C260" i="10"/>
  <c r="G260" i="10" s="1"/>
  <c r="F260" i="10"/>
  <c r="E260" i="10" s="1"/>
  <c r="G259" i="7"/>
  <c r="F259" i="7" s="1"/>
  <c r="D259" i="7"/>
  <c r="H259" i="7" s="1"/>
  <c r="L260" i="7" l="1"/>
  <c r="P260" i="7" s="1"/>
  <c r="O260" i="7"/>
  <c r="N260" i="7" s="1"/>
  <c r="K262" i="10"/>
  <c r="O262" i="10" s="1"/>
  <c r="N262" i="10"/>
  <c r="M262" i="10" s="1"/>
  <c r="C261" i="10"/>
  <c r="G261" i="10" s="1"/>
  <c r="F261" i="10"/>
  <c r="E261" i="10" s="1"/>
  <c r="D260" i="7"/>
  <c r="H260" i="7" s="1"/>
  <c r="G260" i="7"/>
  <c r="F260" i="7" s="1"/>
  <c r="O261" i="7" l="1"/>
  <c r="N261" i="7" s="1"/>
  <c r="L261" i="7"/>
  <c r="P261" i="7" s="1"/>
  <c r="N263" i="10"/>
  <c r="M263" i="10" s="1"/>
  <c r="K263" i="10"/>
  <c r="O263" i="10" s="1"/>
  <c r="F262" i="10"/>
  <c r="E262" i="10" s="1"/>
  <c r="C262" i="10"/>
  <c r="G262" i="10" s="1"/>
  <c r="D261" i="7"/>
  <c r="H261" i="7" s="1"/>
  <c r="G261" i="7"/>
  <c r="F261" i="7" s="1"/>
  <c r="L262" i="7" l="1"/>
  <c r="P262" i="7" s="1"/>
  <c r="O262" i="7"/>
  <c r="N262" i="7" s="1"/>
  <c r="N264" i="10"/>
  <c r="M264" i="10" s="1"/>
  <c r="K264" i="10"/>
  <c r="O264" i="10" s="1"/>
  <c r="C263" i="10"/>
  <c r="G263" i="10" s="1"/>
  <c r="F263" i="10"/>
  <c r="E263" i="10" s="1"/>
  <c r="D262" i="7"/>
  <c r="H262" i="7" s="1"/>
  <c r="G262" i="7"/>
  <c r="F262" i="7" s="1"/>
  <c r="O263" i="7" l="1"/>
  <c r="N263" i="7" s="1"/>
  <c r="L263" i="7"/>
  <c r="P263" i="7" s="1"/>
  <c r="K265" i="10"/>
  <c r="O265" i="10" s="1"/>
  <c r="N265" i="10"/>
  <c r="M265" i="10" s="1"/>
  <c r="C264" i="10"/>
  <c r="G264" i="10" s="1"/>
  <c r="F264" i="10"/>
  <c r="E264" i="10" s="1"/>
  <c r="D263" i="7"/>
  <c r="H263" i="7" s="1"/>
  <c r="G263" i="7"/>
  <c r="F263" i="7" s="1"/>
  <c r="O264" i="7" l="1"/>
  <c r="N264" i="7" s="1"/>
  <c r="L264" i="7"/>
  <c r="P264" i="7" s="1"/>
  <c r="N266" i="10"/>
  <c r="M266" i="10" s="1"/>
  <c r="K266" i="10"/>
  <c r="O266" i="10" s="1"/>
  <c r="F265" i="10"/>
  <c r="E265" i="10" s="1"/>
  <c r="C265" i="10"/>
  <c r="G265" i="10" s="1"/>
  <c r="D264" i="7"/>
  <c r="H264" i="7" s="1"/>
  <c r="G264" i="7"/>
  <c r="F264" i="7" s="1"/>
  <c r="L265" i="7" l="1"/>
  <c r="P265" i="7" s="1"/>
  <c r="O265" i="7"/>
  <c r="N265" i="7" s="1"/>
  <c r="N267" i="10"/>
  <c r="M267" i="10" s="1"/>
  <c r="K267" i="10"/>
  <c r="O267" i="10" s="1"/>
  <c r="F266" i="10"/>
  <c r="E266" i="10" s="1"/>
  <c r="C266" i="10"/>
  <c r="G266" i="10" s="1"/>
  <c r="D265" i="7"/>
  <c r="H265" i="7" s="1"/>
  <c r="G265" i="7"/>
  <c r="F265" i="7" s="1"/>
  <c r="L266" i="7" l="1"/>
  <c r="P266" i="7" s="1"/>
  <c r="O266" i="7"/>
  <c r="N266" i="7" s="1"/>
  <c r="N268" i="10"/>
  <c r="M268" i="10" s="1"/>
  <c r="K268" i="10"/>
  <c r="O268" i="10" s="1"/>
  <c r="F267" i="10"/>
  <c r="E267" i="10" s="1"/>
  <c r="C267" i="10"/>
  <c r="G267" i="10" s="1"/>
  <c r="G266" i="7"/>
  <c r="F266" i="7" s="1"/>
  <c r="D266" i="7"/>
  <c r="H266" i="7" s="1"/>
  <c r="O267" i="7" l="1"/>
  <c r="N267" i="7" s="1"/>
  <c r="L267" i="7"/>
  <c r="P267" i="7" s="1"/>
  <c r="K269" i="10"/>
  <c r="O269" i="10" s="1"/>
  <c r="N269" i="10"/>
  <c r="M269" i="10" s="1"/>
  <c r="C268" i="10"/>
  <c r="G268" i="10" s="1"/>
  <c r="F268" i="10"/>
  <c r="E268" i="10" s="1"/>
  <c r="G267" i="7"/>
  <c r="F267" i="7" s="1"/>
  <c r="D267" i="7"/>
  <c r="H267" i="7" s="1"/>
  <c r="L268" i="7" l="1"/>
  <c r="P268" i="7" s="1"/>
  <c r="O268" i="7"/>
  <c r="N268" i="7" s="1"/>
  <c r="N270" i="10"/>
  <c r="M270" i="10" s="1"/>
  <c r="K270" i="10"/>
  <c r="O270" i="10" s="1"/>
  <c r="C269" i="10"/>
  <c r="G269" i="10" s="1"/>
  <c r="F269" i="10"/>
  <c r="E269" i="10" s="1"/>
  <c r="G268" i="7"/>
  <c r="F268" i="7" s="1"/>
  <c r="D268" i="7"/>
  <c r="H268" i="7" s="1"/>
  <c r="L269" i="7" l="1"/>
  <c r="P269" i="7" s="1"/>
  <c r="O269" i="7"/>
  <c r="N269" i="7" s="1"/>
  <c r="K271" i="10"/>
  <c r="O271" i="10" s="1"/>
  <c r="N271" i="10"/>
  <c r="M271" i="10" s="1"/>
  <c r="F270" i="10"/>
  <c r="E270" i="10" s="1"/>
  <c r="C270" i="10"/>
  <c r="G270" i="10" s="1"/>
  <c r="D269" i="7"/>
  <c r="H269" i="7" s="1"/>
  <c r="G269" i="7"/>
  <c r="F269" i="7" s="1"/>
  <c r="O270" i="7" l="1"/>
  <c r="N270" i="7" s="1"/>
  <c r="L270" i="7"/>
  <c r="P270" i="7" s="1"/>
  <c r="K272" i="10"/>
  <c r="O272" i="10" s="1"/>
  <c r="N272" i="10"/>
  <c r="M272" i="10" s="1"/>
  <c r="F271" i="10"/>
  <c r="E271" i="10" s="1"/>
  <c r="C271" i="10"/>
  <c r="G271" i="10" s="1"/>
  <c r="G270" i="7"/>
  <c r="F270" i="7" s="1"/>
  <c r="D270" i="7"/>
  <c r="H270" i="7" s="1"/>
  <c r="L271" i="7" l="1"/>
  <c r="P271" i="7" s="1"/>
  <c r="O271" i="7"/>
  <c r="N271" i="7" s="1"/>
  <c r="K273" i="10"/>
  <c r="O273" i="10" s="1"/>
  <c r="N273" i="10"/>
  <c r="M273" i="10" s="1"/>
  <c r="F272" i="10"/>
  <c r="E272" i="10" s="1"/>
  <c r="C272" i="10"/>
  <c r="G272" i="10" s="1"/>
  <c r="D271" i="7"/>
  <c r="H271" i="7" s="1"/>
  <c r="G271" i="7"/>
  <c r="F271" i="7" s="1"/>
  <c r="O272" i="7" l="1"/>
  <c r="N272" i="7" s="1"/>
  <c r="L272" i="7"/>
  <c r="P272" i="7" s="1"/>
  <c r="K274" i="10"/>
  <c r="O274" i="10" s="1"/>
  <c r="N274" i="10"/>
  <c r="M274" i="10" s="1"/>
  <c r="F273" i="10"/>
  <c r="E273" i="10" s="1"/>
  <c r="C273" i="10"/>
  <c r="G273" i="10" s="1"/>
  <c r="D272" i="7"/>
  <c r="H272" i="7" s="1"/>
  <c r="G272" i="7"/>
  <c r="F272" i="7" s="1"/>
  <c r="L273" i="7" l="1"/>
  <c r="P273" i="7" s="1"/>
  <c r="O273" i="7"/>
  <c r="N273" i="7" s="1"/>
  <c r="N275" i="10"/>
  <c r="M275" i="10" s="1"/>
  <c r="K275" i="10"/>
  <c r="O275" i="10" s="1"/>
  <c r="F274" i="10"/>
  <c r="E274" i="10" s="1"/>
  <c r="C274" i="10"/>
  <c r="G274" i="10" s="1"/>
  <c r="G273" i="7"/>
  <c r="F273" i="7" s="1"/>
  <c r="D273" i="7"/>
  <c r="H273" i="7" s="1"/>
  <c r="L274" i="7" l="1"/>
  <c r="P274" i="7" s="1"/>
  <c r="O274" i="7"/>
  <c r="N274" i="7" s="1"/>
  <c r="K276" i="10"/>
  <c r="O276" i="10" s="1"/>
  <c r="N276" i="10"/>
  <c r="M276" i="10" s="1"/>
  <c r="C275" i="10"/>
  <c r="G275" i="10" s="1"/>
  <c r="F275" i="10"/>
  <c r="E275" i="10" s="1"/>
  <c r="D274" i="7"/>
  <c r="H274" i="7" s="1"/>
  <c r="G274" i="7"/>
  <c r="F274" i="7" s="1"/>
  <c r="L275" i="7" l="1"/>
  <c r="P275" i="7" s="1"/>
  <c r="O275" i="7"/>
  <c r="N275" i="7" s="1"/>
  <c r="K277" i="10"/>
  <c r="O277" i="10" s="1"/>
  <c r="N277" i="10"/>
  <c r="M277" i="10" s="1"/>
  <c r="F276" i="10"/>
  <c r="E276" i="10" s="1"/>
  <c r="C276" i="10"/>
  <c r="G276" i="10" s="1"/>
  <c r="D275" i="7"/>
  <c r="H275" i="7" s="1"/>
  <c r="G275" i="7"/>
  <c r="F275" i="7" s="1"/>
  <c r="O276" i="7" l="1"/>
  <c r="N276" i="7" s="1"/>
  <c r="L276" i="7"/>
  <c r="P276" i="7" s="1"/>
  <c r="N278" i="10"/>
  <c r="M278" i="10" s="1"/>
  <c r="K278" i="10"/>
  <c r="O278" i="10" s="1"/>
  <c r="C277" i="10"/>
  <c r="G277" i="10" s="1"/>
  <c r="F277" i="10"/>
  <c r="E277" i="10" s="1"/>
  <c r="G276" i="7"/>
  <c r="F276" i="7" s="1"/>
  <c r="D276" i="7"/>
  <c r="H276" i="7" s="1"/>
  <c r="O277" i="7" l="1"/>
  <c r="N277" i="7" s="1"/>
  <c r="L277" i="7"/>
  <c r="P277" i="7" s="1"/>
  <c r="K279" i="10"/>
  <c r="O279" i="10" s="1"/>
  <c r="N279" i="10"/>
  <c r="M279" i="10" s="1"/>
  <c r="C278" i="10"/>
  <c r="G278" i="10" s="1"/>
  <c r="F278" i="10"/>
  <c r="E278" i="10" s="1"/>
  <c r="G277" i="7"/>
  <c r="F277" i="7" s="1"/>
  <c r="D277" i="7"/>
  <c r="H277" i="7" s="1"/>
  <c r="O278" i="7" l="1"/>
  <c r="N278" i="7" s="1"/>
  <c r="L278" i="7"/>
  <c r="P278" i="7" s="1"/>
  <c r="N280" i="10"/>
  <c r="M280" i="10" s="1"/>
  <c r="K280" i="10"/>
  <c r="O280" i="10" s="1"/>
  <c r="C279" i="10"/>
  <c r="G279" i="10" s="1"/>
  <c r="F279" i="10"/>
  <c r="E279" i="10" s="1"/>
  <c r="D278" i="7"/>
  <c r="H278" i="7" s="1"/>
  <c r="G278" i="7"/>
  <c r="F278" i="7" s="1"/>
  <c r="O279" i="7" l="1"/>
  <c r="N279" i="7" s="1"/>
  <c r="L279" i="7"/>
  <c r="P279" i="7" s="1"/>
  <c r="K281" i="10"/>
  <c r="O281" i="10" s="1"/>
  <c r="N281" i="10"/>
  <c r="M281" i="10" s="1"/>
  <c r="F280" i="10"/>
  <c r="E280" i="10" s="1"/>
  <c r="C280" i="10"/>
  <c r="G280" i="10" s="1"/>
  <c r="D279" i="7"/>
  <c r="H279" i="7" s="1"/>
  <c r="G279" i="7"/>
  <c r="F279" i="7" s="1"/>
  <c r="L280" i="7" l="1"/>
  <c r="P280" i="7" s="1"/>
  <c r="O280" i="7"/>
  <c r="N280" i="7" s="1"/>
  <c r="N282" i="10"/>
  <c r="M282" i="10" s="1"/>
  <c r="K282" i="10"/>
  <c r="O282" i="10" s="1"/>
  <c r="F281" i="10"/>
  <c r="E281" i="10" s="1"/>
  <c r="C281" i="10"/>
  <c r="G281" i="10" s="1"/>
  <c r="G280" i="7"/>
  <c r="F280" i="7" s="1"/>
  <c r="D280" i="7"/>
  <c r="H280" i="7" s="1"/>
  <c r="O281" i="7" l="1"/>
  <c r="N281" i="7" s="1"/>
  <c r="L281" i="7"/>
  <c r="P281" i="7" s="1"/>
  <c r="K283" i="10"/>
  <c r="O283" i="10" s="1"/>
  <c r="N283" i="10"/>
  <c r="M283" i="10" s="1"/>
  <c r="F282" i="10"/>
  <c r="E282" i="10" s="1"/>
  <c r="C282" i="10"/>
  <c r="G282" i="10" s="1"/>
  <c r="G281" i="7"/>
  <c r="F281" i="7" s="1"/>
  <c r="D281" i="7"/>
  <c r="H281" i="7" s="1"/>
  <c r="O282" i="7" l="1"/>
  <c r="N282" i="7" s="1"/>
  <c r="L282" i="7"/>
  <c r="P282" i="7" s="1"/>
  <c r="K284" i="10"/>
  <c r="O284" i="10" s="1"/>
  <c r="N284" i="10"/>
  <c r="M284" i="10" s="1"/>
  <c r="C283" i="10"/>
  <c r="G283" i="10" s="1"/>
  <c r="F283" i="10"/>
  <c r="E283" i="10" s="1"/>
  <c r="G282" i="7"/>
  <c r="F282" i="7" s="1"/>
  <c r="D282" i="7"/>
  <c r="H282" i="7" s="1"/>
  <c r="O283" i="7" l="1"/>
  <c r="N283" i="7" s="1"/>
  <c r="L283" i="7"/>
  <c r="P283" i="7" s="1"/>
  <c r="K285" i="10"/>
  <c r="O285" i="10" s="1"/>
  <c r="N285" i="10"/>
  <c r="M285" i="10" s="1"/>
  <c r="F284" i="10"/>
  <c r="E284" i="10" s="1"/>
  <c r="C284" i="10"/>
  <c r="G284" i="10" s="1"/>
  <c r="G283" i="7"/>
  <c r="F283" i="7" s="1"/>
  <c r="D283" i="7"/>
  <c r="H283" i="7" s="1"/>
  <c r="O284" i="7" l="1"/>
  <c r="N284" i="7" s="1"/>
  <c r="L284" i="7"/>
  <c r="P284" i="7" s="1"/>
  <c r="N286" i="10"/>
  <c r="M286" i="10" s="1"/>
  <c r="K286" i="10"/>
  <c r="O286" i="10" s="1"/>
  <c r="C285" i="10"/>
  <c r="G285" i="10" s="1"/>
  <c r="F285" i="10"/>
  <c r="E285" i="10" s="1"/>
  <c r="D284" i="7"/>
  <c r="H284" i="7" s="1"/>
  <c r="G284" i="7"/>
  <c r="F284" i="7" s="1"/>
  <c r="L285" i="7" l="1"/>
  <c r="P285" i="7" s="1"/>
  <c r="O285" i="7"/>
  <c r="N285" i="7" s="1"/>
  <c r="N287" i="10"/>
  <c r="M287" i="10" s="1"/>
  <c r="K287" i="10"/>
  <c r="O287" i="10" s="1"/>
  <c r="C286" i="10"/>
  <c r="G286" i="10" s="1"/>
  <c r="F286" i="10"/>
  <c r="E286" i="10" s="1"/>
  <c r="G285" i="7"/>
  <c r="F285" i="7" s="1"/>
  <c r="D285" i="7"/>
  <c r="H285" i="7" s="1"/>
  <c r="L286" i="7" l="1"/>
  <c r="P286" i="7" s="1"/>
  <c r="O286" i="7"/>
  <c r="N286" i="7" s="1"/>
  <c r="N288" i="10"/>
  <c r="M288" i="10" s="1"/>
  <c r="K288" i="10"/>
  <c r="O288" i="10" s="1"/>
  <c r="C287" i="10"/>
  <c r="G287" i="10" s="1"/>
  <c r="F287" i="10"/>
  <c r="E287" i="10" s="1"/>
  <c r="D286" i="7"/>
  <c r="H286" i="7" s="1"/>
  <c r="G286" i="7"/>
  <c r="F286" i="7" s="1"/>
  <c r="L287" i="7" l="1"/>
  <c r="P287" i="7" s="1"/>
  <c r="O287" i="7"/>
  <c r="N287" i="7" s="1"/>
  <c r="K289" i="10"/>
  <c r="O289" i="10" s="1"/>
  <c r="N289" i="10"/>
  <c r="M289" i="10" s="1"/>
  <c r="F288" i="10"/>
  <c r="E288" i="10" s="1"/>
  <c r="C288" i="10"/>
  <c r="G288" i="10" s="1"/>
  <c r="G287" i="7"/>
  <c r="F287" i="7" s="1"/>
  <c r="D287" i="7"/>
  <c r="H287" i="7" s="1"/>
  <c r="O288" i="7" l="1"/>
  <c r="N288" i="7" s="1"/>
  <c r="L288" i="7"/>
  <c r="P288" i="7" s="1"/>
  <c r="K290" i="10"/>
  <c r="O290" i="10" s="1"/>
  <c r="N290" i="10"/>
  <c r="M290" i="10" s="1"/>
  <c r="F289" i="10"/>
  <c r="E289" i="10" s="1"/>
  <c r="C289" i="10"/>
  <c r="G289" i="10" s="1"/>
  <c r="D288" i="7"/>
  <c r="H288" i="7" s="1"/>
  <c r="G288" i="7"/>
  <c r="F288" i="7" s="1"/>
  <c r="L289" i="7" l="1"/>
  <c r="P289" i="7" s="1"/>
  <c r="O289" i="7"/>
  <c r="N289" i="7" s="1"/>
  <c r="K291" i="10"/>
  <c r="O291" i="10" s="1"/>
  <c r="N291" i="10"/>
  <c r="M291" i="10" s="1"/>
  <c r="F290" i="10"/>
  <c r="E290" i="10" s="1"/>
  <c r="C290" i="10"/>
  <c r="G290" i="10" s="1"/>
  <c r="D289" i="7"/>
  <c r="H289" i="7" s="1"/>
  <c r="G289" i="7"/>
  <c r="F289" i="7" s="1"/>
  <c r="L290" i="7" l="1"/>
  <c r="P290" i="7" s="1"/>
  <c r="O290" i="7"/>
  <c r="N290" i="7" s="1"/>
  <c r="K292" i="10"/>
  <c r="O292" i="10" s="1"/>
  <c r="N292" i="10"/>
  <c r="M292" i="10" s="1"/>
  <c r="C291" i="10"/>
  <c r="G291" i="10" s="1"/>
  <c r="F291" i="10"/>
  <c r="E291" i="10" s="1"/>
  <c r="D290" i="7"/>
  <c r="H290" i="7" s="1"/>
  <c r="G290" i="7"/>
  <c r="F290" i="7" s="1"/>
  <c r="L291" i="7" l="1"/>
  <c r="P291" i="7" s="1"/>
  <c r="O291" i="7"/>
  <c r="N291" i="7" s="1"/>
  <c r="K293" i="10"/>
  <c r="O293" i="10" s="1"/>
  <c r="N293" i="10"/>
  <c r="M293" i="10" s="1"/>
  <c r="F292" i="10"/>
  <c r="E292" i="10" s="1"/>
  <c r="C292" i="10"/>
  <c r="G292" i="10" s="1"/>
  <c r="G291" i="7"/>
  <c r="F291" i="7" s="1"/>
  <c r="D291" i="7"/>
  <c r="H291" i="7" s="1"/>
  <c r="L292" i="7" l="1"/>
  <c r="P292" i="7" s="1"/>
  <c r="O292" i="7"/>
  <c r="N292" i="7" s="1"/>
  <c r="N294" i="10"/>
  <c r="M294" i="10" s="1"/>
  <c r="K294" i="10"/>
  <c r="O294" i="10" s="1"/>
  <c r="C293" i="10"/>
  <c r="G293" i="10" s="1"/>
  <c r="F293" i="10"/>
  <c r="E293" i="10" s="1"/>
  <c r="D292" i="7"/>
  <c r="H292" i="7" s="1"/>
  <c r="G292" i="7"/>
  <c r="F292" i="7" s="1"/>
  <c r="O293" i="7" l="1"/>
  <c r="N293" i="7" s="1"/>
  <c r="L293" i="7"/>
  <c r="P293" i="7" s="1"/>
  <c r="K295" i="10"/>
  <c r="O295" i="10" s="1"/>
  <c r="N295" i="10"/>
  <c r="M295" i="10" s="1"/>
  <c r="C294" i="10"/>
  <c r="G294" i="10" s="1"/>
  <c r="F294" i="10"/>
  <c r="E294" i="10" s="1"/>
  <c r="D293" i="7"/>
  <c r="H293" i="7" s="1"/>
  <c r="G293" i="7"/>
  <c r="F293" i="7" s="1"/>
  <c r="L294" i="7" l="1"/>
  <c r="P294" i="7" s="1"/>
  <c r="O294" i="7"/>
  <c r="N294" i="7" s="1"/>
  <c r="N296" i="10"/>
  <c r="M296" i="10" s="1"/>
  <c r="K296" i="10"/>
  <c r="O296" i="10" s="1"/>
  <c r="C295" i="10"/>
  <c r="G295" i="10" s="1"/>
  <c r="F295" i="10"/>
  <c r="E295" i="10" s="1"/>
  <c r="G294" i="7"/>
  <c r="F294" i="7" s="1"/>
  <c r="D294" i="7"/>
  <c r="H294" i="7" s="1"/>
  <c r="O295" i="7" l="1"/>
  <c r="N295" i="7" s="1"/>
  <c r="L295" i="7"/>
  <c r="P295" i="7" s="1"/>
  <c r="N297" i="10"/>
  <c r="M297" i="10" s="1"/>
  <c r="K297" i="10"/>
  <c r="O297" i="10" s="1"/>
  <c r="F296" i="10"/>
  <c r="E296" i="10" s="1"/>
  <c r="C296" i="10"/>
  <c r="G296" i="10" s="1"/>
  <c r="D295" i="7"/>
  <c r="H295" i="7" s="1"/>
  <c r="G295" i="7"/>
  <c r="F295" i="7" s="1"/>
  <c r="O296" i="7" l="1"/>
  <c r="N296" i="7" s="1"/>
  <c r="L296" i="7"/>
  <c r="P296" i="7" s="1"/>
  <c r="N298" i="10"/>
  <c r="M298" i="10" s="1"/>
  <c r="K298" i="10"/>
  <c r="O298" i="10" s="1"/>
  <c r="F297" i="10"/>
  <c r="E297" i="10" s="1"/>
  <c r="C297" i="10"/>
  <c r="G297" i="10" s="1"/>
  <c r="G296" i="7"/>
  <c r="F296" i="7" s="1"/>
  <c r="D296" i="7"/>
  <c r="H296" i="7" s="1"/>
  <c r="L297" i="7" l="1"/>
  <c r="P297" i="7" s="1"/>
  <c r="O297" i="7"/>
  <c r="N297" i="7" s="1"/>
  <c r="K299" i="10"/>
  <c r="O299" i="10" s="1"/>
  <c r="N299" i="10"/>
  <c r="M299" i="10" s="1"/>
  <c r="F298" i="10"/>
  <c r="E298" i="10" s="1"/>
  <c r="C298" i="10"/>
  <c r="G298" i="10" s="1"/>
  <c r="D297" i="7"/>
  <c r="H297" i="7" s="1"/>
  <c r="G297" i="7"/>
  <c r="F297" i="7" s="1"/>
  <c r="O298" i="7" l="1"/>
  <c r="N298" i="7" s="1"/>
  <c r="L298" i="7"/>
  <c r="P298" i="7" s="1"/>
  <c r="K300" i="10"/>
  <c r="O300" i="10" s="1"/>
  <c r="N300" i="10"/>
  <c r="M300" i="10" s="1"/>
  <c r="C299" i="10"/>
  <c r="G299" i="10" s="1"/>
  <c r="F299" i="10"/>
  <c r="E299" i="10" s="1"/>
  <c r="D298" i="7"/>
  <c r="H298" i="7" s="1"/>
  <c r="G298" i="7"/>
  <c r="F298" i="7" s="1"/>
  <c r="L299" i="7" l="1"/>
  <c r="P299" i="7" s="1"/>
  <c r="O299" i="7"/>
  <c r="N299" i="7" s="1"/>
  <c r="K301" i="10"/>
  <c r="O301" i="10" s="1"/>
  <c r="N301" i="10"/>
  <c r="M301" i="10" s="1"/>
  <c r="F300" i="10"/>
  <c r="E300" i="10" s="1"/>
  <c r="C300" i="10"/>
  <c r="G300" i="10" s="1"/>
  <c r="G299" i="7"/>
  <c r="F299" i="7" s="1"/>
  <c r="D299" i="7"/>
  <c r="H299" i="7" s="1"/>
  <c r="L300" i="7" l="1"/>
  <c r="P300" i="7" s="1"/>
  <c r="O300" i="7"/>
  <c r="N300" i="7" s="1"/>
  <c r="K302" i="10"/>
  <c r="O302" i="10" s="1"/>
  <c r="N302" i="10"/>
  <c r="M302" i="10" s="1"/>
  <c r="C301" i="10"/>
  <c r="G301" i="10" s="1"/>
  <c r="F301" i="10"/>
  <c r="E301" i="10" s="1"/>
  <c r="D300" i="7"/>
  <c r="H300" i="7" s="1"/>
  <c r="G300" i="7"/>
  <c r="F300" i="7" s="1"/>
  <c r="O301" i="7" l="1"/>
  <c r="N301" i="7" s="1"/>
  <c r="L301" i="7"/>
  <c r="P301" i="7" s="1"/>
  <c r="N303" i="10"/>
  <c r="M303" i="10" s="1"/>
  <c r="K303" i="10"/>
  <c r="O303" i="10" s="1"/>
  <c r="C302" i="10"/>
  <c r="G302" i="10" s="1"/>
  <c r="F302" i="10"/>
  <c r="E302" i="10" s="1"/>
  <c r="G301" i="7"/>
  <c r="F301" i="7" s="1"/>
  <c r="D301" i="7"/>
  <c r="H301" i="7" s="1"/>
  <c r="O302" i="7" l="1"/>
  <c r="N302" i="7" s="1"/>
  <c r="L302" i="7"/>
  <c r="P302" i="7" s="1"/>
  <c r="N304" i="10"/>
  <c r="M304" i="10" s="1"/>
  <c r="K304" i="10"/>
  <c r="O304" i="10" s="1"/>
  <c r="F303" i="10"/>
  <c r="E303" i="10" s="1"/>
  <c r="C303" i="10"/>
  <c r="G303" i="10" s="1"/>
  <c r="D302" i="7"/>
  <c r="H302" i="7" s="1"/>
  <c r="G302" i="7"/>
  <c r="F302" i="7" s="1"/>
  <c r="O303" i="7" l="1"/>
  <c r="N303" i="7" s="1"/>
  <c r="L303" i="7"/>
  <c r="P303" i="7" s="1"/>
  <c r="K305" i="10"/>
  <c r="O305" i="10" s="1"/>
  <c r="N305" i="10"/>
  <c r="M305" i="10" s="1"/>
  <c r="F304" i="10"/>
  <c r="E304" i="10" s="1"/>
  <c r="C304" i="10"/>
  <c r="G304" i="10" s="1"/>
  <c r="G303" i="7"/>
  <c r="F303" i="7" s="1"/>
  <c r="D303" i="7"/>
  <c r="H303" i="7" s="1"/>
  <c r="O304" i="7" l="1"/>
  <c r="N304" i="7" s="1"/>
  <c r="L304" i="7"/>
  <c r="P304" i="7" s="1"/>
  <c r="N306" i="10"/>
  <c r="M306" i="10" s="1"/>
  <c r="K306" i="10"/>
  <c r="O306" i="10" s="1"/>
  <c r="F305" i="10"/>
  <c r="E305" i="10" s="1"/>
  <c r="C305" i="10"/>
  <c r="G305" i="10" s="1"/>
  <c r="G304" i="7"/>
  <c r="F304" i="7" s="1"/>
  <c r="D304" i="7"/>
  <c r="H304" i="7" s="1"/>
  <c r="O305" i="7" l="1"/>
  <c r="N305" i="7" s="1"/>
  <c r="L305" i="7"/>
  <c r="P305" i="7" s="1"/>
  <c r="K307" i="10"/>
  <c r="O307" i="10" s="1"/>
  <c r="N307" i="10"/>
  <c r="M307" i="10" s="1"/>
  <c r="F306" i="10"/>
  <c r="E306" i="10" s="1"/>
  <c r="C306" i="10"/>
  <c r="G306" i="10" s="1"/>
  <c r="G305" i="7"/>
  <c r="F305" i="7" s="1"/>
  <c r="D305" i="7"/>
  <c r="H305" i="7" s="1"/>
  <c r="L306" i="7" l="1"/>
  <c r="P306" i="7" s="1"/>
  <c r="O306" i="7"/>
  <c r="N306" i="7" s="1"/>
  <c r="K308" i="10"/>
  <c r="O308" i="10" s="1"/>
  <c r="N308" i="10"/>
  <c r="M308" i="10" s="1"/>
  <c r="C307" i="10"/>
  <c r="G307" i="10" s="1"/>
  <c r="F307" i="10"/>
  <c r="E307" i="10" s="1"/>
  <c r="G306" i="7"/>
  <c r="F306" i="7" s="1"/>
  <c r="D306" i="7"/>
  <c r="H306" i="7" s="1"/>
  <c r="L307" i="7" l="1"/>
  <c r="P307" i="7" s="1"/>
  <c r="O307" i="7"/>
  <c r="N307" i="7" s="1"/>
  <c r="K309" i="10"/>
  <c r="O309" i="10" s="1"/>
  <c r="N309" i="10"/>
  <c r="M309" i="10" s="1"/>
  <c r="F308" i="10"/>
  <c r="E308" i="10" s="1"/>
  <c r="C308" i="10"/>
  <c r="G308" i="10" s="1"/>
  <c r="G307" i="7"/>
  <c r="F307" i="7" s="1"/>
  <c r="D307" i="7"/>
  <c r="H307" i="7" s="1"/>
  <c r="L308" i="7" l="1"/>
  <c r="P308" i="7" s="1"/>
  <c r="O308" i="7"/>
  <c r="N308" i="7" s="1"/>
  <c r="K310" i="10"/>
  <c r="O310" i="10" s="1"/>
  <c r="N310" i="10"/>
  <c r="M310" i="10" s="1"/>
  <c r="C309" i="10"/>
  <c r="G309" i="10" s="1"/>
  <c r="F309" i="10"/>
  <c r="E309" i="10" s="1"/>
  <c r="G308" i="7"/>
  <c r="F308" i="7" s="1"/>
  <c r="D308" i="7"/>
  <c r="H308" i="7" s="1"/>
  <c r="L309" i="7" l="1"/>
  <c r="P309" i="7" s="1"/>
  <c r="O309" i="7"/>
  <c r="N309" i="7" s="1"/>
  <c r="K311" i="10"/>
  <c r="O311" i="10" s="1"/>
  <c r="N311" i="10"/>
  <c r="M311" i="10" s="1"/>
  <c r="C310" i="10"/>
  <c r="G310" i="10" s="1"/>
  <c r="F310" i="10"/>
  <c r="E310" i="10" s="1"/>
  <c r="G309" i="7"/>
  <c r="F309" i="7" s="1"/>
  <c r="D309" i="7"/>
  <c r="H309" i="7" s="1"/>
  <c r="L310" i="7" l="1"/>
  <c r="P310" i="7" s="1"/>
  <c r="O310" i="7"/>
  <c r="N310" i="7" s="1"/>
  <c r="K312" i="10"/>
  <c r="O312" i="10" s="1"/>
  <c r="N312" i="10"/>
  <c r="M312" i="10" s="1"/>
  <c r="C311" i="10"/>
  <c r="G311" i="10" s="1"/>
  <c r="F311" i="10"/>
  <c r="E311" i="10" s="1"/>
  <c r="D310" i="7"/>
  <c r="H310" i="7" s="1"/>
  <c r="G310" i="7"/>
  <c r="F310" i="7" s="1"/>
  <c r="O311" i="7" l="1"/>
  <c r="N311" i="7" s="1"/>
  <c r="L311" i="7"/>
  <c r="P311" i="7" s="1"/>
  <c r="N313" i="10"/>
  <c r="M313" i="10" s="1"/>
  <c r="K313" i="10"/>
  <c r="O313" i="10" s="1"/>
  <c r="F312" i="10"/>
  <c r="E312" i="10" s="1"/>
  <c r="C312" i="10"/>
  <c r="G312" i="10" s="1"/>
  <c r="G311" i="7"/>
  <c r="F311" i="7" s="1"/>
  <c r="D311" i="7"/>
  <c r="H311" i="7" s="1"/>
  <c r="L312" i="7" l="1"/>
  <c r="P312" i="7" s="1"/>
  <c r="O312" i="7"/>
  <c r="N312" i="7" s="1"/>
  <c r="K314" i="10"/>
  <c r="O314" i="10" s="1"/>
  <c r="N314" i="10"/>
  <c r="M314" i="10" s="1"/>
  <c r="F313" i="10"/>
  <c r="E313" i="10" s="1"/>
  <c r="C313" i="10"/>
  <c r="G313" i="10" s="1"/>
  <c r="D312" i="7"/>
  <c r="H312" i="7" s="1"/>
  <c r="G312" i="7"/>
  <c r="F312" i="7" s="1"/>
  <c r="O313" i="7" l="1"/>
  <c r="N313" i="7" s="1"/>
  <c r="L313" i="7"/>
  <c r="P313" i="7" s="1"/>
  <c r="N315" i="10"/>
  <c r="M315" i="10" s="1"/>
  <c r="K315" i="10"/>
  <c r="O315" i="10" s="1"/>
  <c r="F314" i="10"/>
  <c r="E314" i="10" s="1"/>
  <c r="C314" i="10"/>
  <c r="G314" i="10" s="1"/>
  <c r="D313" i="7"/>
  <c r="H313" i="7" s="1"/>
  <c r="G313" i="7"/>
  <c r="F313" i="7" s="1"/>
  <c r="L314" i="7" l="1"/>
  <c r="P314" i="7" s="1"/>
  <c r="O314" i="7"/>
  <c r="N314" i="7" s="1"/>
  <c r="C315" i="10"/>
  <c r="G315" i="10" s="1"/>
  <c r="F315" i="10"/>
  <c r="E315" i="10" s="1"/>
  <c r="D314" i="7"/>
  <c r="H314" i="7" s="1"/>
  <c r="G314" i="7"/>
  <c r="F314" i="7" s="1"/>
  <c r="O315" i="7" l="1"/>
  <c r="N315" i="7" s="1"/>
  <c r="L315" i="7"/>
  <c r="P315" i="7" s="1"/>
  <c r="D315" i="7"/>
  <c r="H315" i="7" s="1"/>
  <c r="G315" i="7"/>
  <c r="F315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McLaughlin, Brendan</author>
  </authors>
  <commentList>
    <comment ref="D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McLaughlin, Brendan:</t>
        </r>
        <r>
          <rPr>
            <sz val="9"/>
            <color indexed="81"/>
            <rFont val="Tahoma"/>
            <family val="2"/>
          </rPr>
          <t xml:space="preserve">
ArrayTable for Distribution Date Look Up here
</t>
        </r>
      </text>
    </comment>
  </commentList>
</comments>
</file>

<file path=xl/sharedStrings.xml><?xml version="1.0" encoding="utf-8"?>
<sst xmlns="http://schemas.openxmlformats.org/spreadsheetml/2006/main" count="207" uniqueCount="56">
  <si>
    <t>Loan Type</t>
  </si>
  <si>
    <t>Grace Period (Months)</t>
  </si>
  <si>
    <t>Expected Repayment</t>
  </si>
  <si>
    <t>Totals:</t>
  </si>
  <si>
    <t>Monthly Payment</t>
  </si>
  <si>
    <t xml:space="preserve">Total Repaid </t>
  </si>
  <si>
    <t>Principal</t>
  </si>
  <si>
    <t xml:space="preserve">1st Distribution </t>
  </si>
  <si>
    <t xml:space="preserve">2nd Distribution </t>
  </si>
  <si>
    <t>Expected Grad Date</t>
  </si>
  <si>
    <t xml:space="preserve">Accrued Interest </t>
  </si>
  <si>
    <t>Principal at Repayment</t>
  </si>
  <si>
    <t>Interest</t>
  </si>
  <si>
    <t>MBA FULL-TIME</t>
  </si>
  <si>
    <t xml:space="preserve">IN SCHOOL </t>
  </si>
  <si>
    <t xml:space="preserve">LOANS ORIGINATED </t>
  </si>
  <si>
    <t>LOANS PAID OFF</t>
  </si>
  <si>
    <t>Start Date:</t>
  </si>
  <si>
    <t>Loan amount</t>
  </si>
  <si>
    <t>Annual interest rate</t>
  </si>
  <si>
    <t>Loan period in years</t>
  </si>
  <si>
    <t>Monthly payment</t>
  </si>
  <si>
    <t>Number of payments</t>
  </si>
  <si>
    <t>Total interest</t>
  </si>
  <si>
    <t>Total cost of loan</t>
  </si>
  <si>
    <t>No.</t>
  </si>
  <si>
    <t>Payment Date</t>
  </si>
  <si>
    <t>Beginning Balance</t>
  </si>
  <si>
    <t>Payment</t>
  </si>
  <si>
    <t>Ending Balance</t>
  </si>
  <si>
    <t>Start date of loan payback</t>
  </si>
  <si>
    <t>START DATE</t>
  </si>
  <si>
    <t>1ST</t>
  </si>
  <si>
    <t>2ND</t>
  </si>
  <si>
    <t>GRAD</t>
  </si>
  <si>
    <t>Program Year</t>
  </si>
  <si>
    <t>YEAR</t>
  </si>
  <si>
    <t>Year in school:</t>
  </si>
  <si>
    <t>% of Debt</t>
  </si>
  <si>
    <t>Interest Accrual (1st disb)</t>
  </si>
  <si>
    <t xml:space="preserve"> Interest Accrual (2nd disb)</t>
  </si>
  <si>
    <t>GRADUATION + GRACE PERIOD</t>
  </si>
  <si>
    <t>START DATE LIST</t>
  </si>
  <si>
    <t>DROPDOWN MENU</t>
  </si>
  <si>
    <t xml:space="preserve">INDEX TABLE </t>
  </si>
  <si>
    <t>Other Loan</t>
  </si>
  <si>
    <t xml:space="preserve">*Spreadsheet assumes 6 month grace period for all loans, wherein Interest accrues during that period. </t>
  </si>
  <si>
    <t>Interest Rate</t>
  </si>
  <si>
    <r>
      <rPr>
        <i/>
        <vertAlign val="superscript"/>
        <sz val="9"/>
        <rFont val="Tahoma"/>
        <family val="2"/>
      </rPr>
      <t>1</t>
    </r>
    <r>
      <rPr>
        <i/>
        <sz val="9"/>
        <rFont val="Tahoma"/>
        <family val="2"/>
      </rPr>
      <t xml:space="preserve"> Represents a blended interest rate on all outstanding debt, including accrued interest.</t>
    </r>
  </si>
  <si>
    <t>***Federal loans default to the standard 10-year repayment.  For debts over $30,000, you can extend to 25 years if requested</t>
  </si>
  <si>
    <t>Repayment Period***</t>
  </si>
  <si>
    <t>**If a loan has a different grace period than 6 months, change column L (currently hidden).</t>
  </si>
  <si>
    <t>Unsubsizided Loan</t>
  </si>
  <si>
    <t>Graduate PLUS</t>
  </si>
  <si>
    <t>Unsubsidized Loan</t>
  </si>
  <si>
    <t>Other loan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</si>
</sst>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_);[Red]\(&quot;$&quot;#,##0.00\)"/>
    <numFmt numFmtId="44" formatCode="_(&quot;$&quot;* #,##0.00_);_(&quot;$&quot;* \(#,##0.00\);_(&quot;$&quot;* &quot;-&quot;??_);_(@_)"/>
    <numFmt numFmtId="164" formatCode="0_)"/>
    <numFmt numFmtId="165" formatCode="&quot;$&quot;#,##0"/>
    <numFmt numFmtId="166" formatCode="0.000%"/>
    <numFmt numFmtId="167" formatCode="&quot;$&quot;#,##0.00"/>
    <numFmt numFmtId="168" formatCode="_([$$-409]* #,##0.00_);_([$$-409]* \(#,##0.00\);_([$$-409]* &quot;-&quot;??_);_(@_)"/>
    <numFmt numFmtId="169" formatCode="[$-409]mmmm\-yy;@"/>
    <numFmt numFmtId="170" formatCode="[$-409]mmm\-yy;@"/>
    <numFmt numFmtId="171" formatCode="mm/dd/yy;@"/>
  </numFmts>
  <fonts count="33" x14ac:knownFonts="1">
    <font>
      <sz val="12"/>
      <name val="Arial"/>
    </font>
    <font>
      <sz val="10"/>
      <name val="Arial"/>
      <family val="2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Tahoma"/>
      <family val="2"/>
    </font>
    <font>
      <sz val="9"/>
      <name val="Tahoma"/>
      <family val="2"/>
    </font>
    <font>
      <sz val="16"/>
      <color indexed="8"/>
      <name val="Tahoma"/>
      <family val="2"/>
    </font>
    <font>
      <sz val="14"/>
      <name val="Tahoma"/>
      <family val="2"/>
    </font>
    <font>
      <sz val="9"/>
      <color indexed="8"/>
      <name val="Tahoma"/>
      <family val="2"/>
    </font>
    <font>
      <sz val="9"/>
      <color indexed="63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i/>
      <sz val="10"/>
      <name val="Tahoma"/>
      <family val="2"/>
    </font>
    <font>
      <b/>
      <sz val="12"/>
      <name val="Arial"/>
      <family val="2"/>
    </font>
    <font>
      <b/>
      <sz val="11"/>
      <name val="Tahoma"/>
      <family val="2"/>
    </font>
    <font>
      <b/>
      <i/>
      <sz val="11"/>
      <name val="Tahoma"/>
      <family val="2"/>
    </font>
    <font>
      <sz val="11"/>
      <name val="Tahoma"/>
      <family val="2"/>
    </font>
    <font>
      <i/>
      <sz val="11"/>
      <name val="Tahoma"/>
      <family val="2"/>
    </font>
    <font>
      <b/>
      <u/>
      <sz val="11"/>
      <name val="Tahoma"/>
      <family val="2"/>
    </font>
    <font>
      <i/>
      <sz val="9"/>
      <name val="Tahoma"/>
      <family val="2"/>
    </font>
    <font>
      <b/>
      <i/>
      <u/>
      <sz val="9"/>
      <name val="Tahoma"/>
      <family val="2"/>
    </font>
    <font>
      <sz val="9"/>
      <color theme="0"/>
      <name val="Tahoma"/>
      <family val="2"/>
    </font>
    <font>
      <b/>
      <sz val="11"/>
      <color theme="1"/>
      <name val="Tahoma"/>
      <family val="2"/>
    </font>
    <font>
      <sz val="12"/>
      <color theme="0"/>
      <name val="Tahoma"/>
      <family val="2"/>
    </font>
    <font>
      <sz val="11"/>
      <color theme="1"/>
      <name val="Tahoma"/>
      <family val="2"/>
    </font>
    <font>
      <sz val="11"/>
      <color theme="4"/>
      <name val="Tahoma"/>
      <family val="2"/>
    </font>
    <font>
      <sz val="11"/>
      <color rgb="FF0070C0"/>
      <name val="Tahoma"/>
      <family val="2"/>
    </font>
    <font>
      <i/>
      <sz val="11"/>
      <color rgb="FF0070C0"/>
      <name val="Tahoma"/>
      <family val="2"/>
    </font>
    <font>
      <b/>
      <i/>
      <sz val="11"/>
      <color theme="1"/>
      <name val="Tahoma"/>
      <family val="2"/>
    </font>
    <font>
      <i/>
      <vertAlign val="superscript"/>
      <sz val="10"/>
      <color theme="1"/>
      <name val="Tahoma"/>
      <family val="2"/>
    </font>
    <font>
      <i/>
      <vertAlign val="superscript"/>
      <sz val="9"/>
      <name val="Tahoma"/>
      <family val="2"/>
    </font>
    <font>
      <b/>
      <sz val="12"/>
      <color rgb="FFFF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164" fontId="0" fillId="0" borderId="0"/>
    <xf numFmtId="9" fontId="1" fillId="0" borderId="0" applyFont="0" applyFill="0" applyBorder="0" applyAlignment="0" applyProtection="0"/>
  </cellStyleXfs>
  <cellXfs count="100">
    <xf numFmtId="164" fontId="0" fillId="0" borderId="0" xfId="0"/>
    <xf numFmtId="164" fontId="5" fillId="2" borderId="0" xfId="0" applyFont="1" applyFill="1"/>
    <xf numFmtId="164" fontId="6" fillId="2" borderId="0" xfId="0" applyFont="1" applyFill="1"/>
    <xf numFmtId="164" fontId="6" fillId="2" borderId="0" xfId="0" applyFont="1" applyFill="1" applyAlignment="1">
      <alignment horizontal="center"/>
    </xf>
    <xf numFmtId="164" fontId="5" fillId="2" borderId="0" xfId="0" applyFont="1" applyFill="1" applyAlignment="1">
      <alignment horizontal="center"/>
    </xf>
    <xf numFmtId="164" fontId="5" fillId="2" borderId="0" xfId="0" applyFont="1" applyFill="1" applyAlignment="1">
      <alignment horizontal="center" wrapText="1"/>
    </xf>
    <xf numFmtId="171" fontId="5" fillId="2" borderId="0" xfId="0" applyNumberFormat="1" applyFont="1" applyFill="1" applyAlignment="1">
      <alignment horizontal="center"/>
    </xf>
    <xf numFmtId="8" fontId="6" fillId="2" borderId="0" xfId="0" applyNumberFormat="1" applyFont="1" applyFill="1" applyAlignment="1">
      <alignment horizontal="center"/>
    </xf>
    <xf numFmtId="8" fontId="5" fillId="2" borderId="0" xfId="0" applyNumberFormat="1" applyFont="1" applyFill="1" applyAlignment="1">
      <alignment horizontal="center"/>
    </xf>
    <xf numFmtId="170" fontId="6" fillId="2" borderId="0" xfId="0" applyNumberFormat="1" applyFont="1" applyFill="1" applyAlignment="1">
      <alignment horizontal="center"/>
    </xf>
    <xf numFmtId="44" fontId="6" fillId="2" borderId="0" xfId="0" applyNumberFormat="1" applyFont="1" applyFill="1" applyAlignment="1">
      <alignment horizontal="center"/>
    </xf>
    <xf numFmtId="164" fontId="7" fillId="2" borderId="1" xfId="0" applyFont="1" applyFill="1" applyBorder="1" applyAlignment="1">
      <alignment horizontal="left"/>
    </xf>
    <xf numFmtId="164" fontId="9" fillId="2" borderId="0" xfId="0" applyFont="1" applyFill="1" applyAlignment="1">
      <alignment horizontal="left"/>
    </xf>
    <xf numFmtId="164" fontId="10" fillId="2" borderId="0" xfId="0" applyFont="1" applyFill="1" applyAlignment="1">
      <alignment horizontal="left" vertical="center"/>
    </xf>
    <xf numFmtId="164" fontId="10" fillId="2" borderId="0" xfId="0" applyFont="1" applyFill="1" applyAlignment="1">
      <alignment horizontal="center" vertical="center"/>
    </xf>
    <xf numFmtId="164" fontId="6" fillId="2" borderId="0" xfId="0" applyFont="1" applyFill="1" applyAlignment="1">
      <alignment horizontal="left"/>
    </xf>
    <xf numFmtId="164" fontId="6" fillId="2" borderId="0" xfId="0" applyFont="1" applyFill="1" applyAlignment="1">
      <alignment horizontal="right"/>
    </xf>
    <xf numFmtId="44" fontId="6" fillId="2" borderId="2" xfId="0" applyNumberFormat="1" applyFont="1" applyFill="1" applyBorder="1" applyAlignment="1">
      <alignment horizontal="right"/>
    </xf>
    <xf numFmtId="166" fontId="6" fillId="2" borderId="2" xfId="0" applyNumberFormat="1" applyFont="1" applyFill="1" applyBorder="1" applyAlignment="1">
      <alignment horizontal="right"/>
    </xf>
    <xf numFmtId="0" fontId="6" fillId="2" borderId="0" xfId="0" applyNumberFormat="1" applyFont="1" applyFill="1" applyAlignment="1">
      <alignment horizontal="center"/>
    </xf>
    <xf numFmtId="1" fontId="6" fillId="2" borderId="2" xfId="0" applyNumberFormat="1" applyFont="1" applyFill="1" applyBorder="1" applyAlignment="1">
      <alignment horizontal="right"/>
    </xf>
    <xf numFmtId="170" fontId="6" fillId="2" borderId="2" xfId="0" applyNumberFormat="1" applyFont="1" applyFill="1" applyBorder="1" applyAlignment="1">
      <alignment horizontal="right"/>
    </xf>
    <xf numFmtId="14" fontId="6" fillId="2" borderId="0" xfId="0" applyNumberFormat="1" applyFont="1" applyFill="1" applyAlignment="1">
      <alignment horizontal="right"/>
    </xf>
    <xf numFmtId="9" fontId="6" fillId="2" borderId="0" xfId="0" applyNumberFormat="1" applyFont="1" applyFill="1" applyAlignment="1">
      <alignment horizontal="center"/>
    </xf>
    <xf numFmtId="44" fontId="6" fillId="2" borderId="0" xfId="0" applyNumberFormat="1" applyFont="1" applyFill="1" applyAlignment="1">
      <alignment horizontal="right"/>
    </xf>
    <xf numFmtId="164" fontId="6" fillId="2" borderId="0" xfId="0" applyFont="1" applyFill="1" applyAlignment="1">
      <alignment horizontal="center" wrapText="1"/>
    </xf>
    <xf numFmtId="164" fontId="22" fillId="3" borderId="1" xfId="0" applyFont="1" applyFill="1" applyBorder="1" applyAlignment="1">
      <alignment horizontal="center" wrapText="1"/>
    </xf>
    <xf numFmtId="164" fontId="22" fillId="3" borderId="0" xfId="0" applyFont="1" applyFill="1" applyAlignment="1">
      <alignment horizontal="center" wrapText="1"/>
    </xf>
    <xf numFmtId="164" fontId="23" fillId="2" borderId="0" xfId="0" applyFont="1" applyFill="1"/>
    <xf numFmtId="164" fontId="11" fillId="2" borderId="0" xfId="0" applyFont="1" applyFill="1" applyAlignment="1">
      <alignment horizontal="center"/>
    </xf>
    <xf numFmtId="164" fontId="11" fillId="2" borderId="0" xfId="0" applyFont="1" applyFill="1"/>
    <xf numFmtId="169" fontId="11" fillId="2" borderId="0" xfId="0" applyNumberFormat="1" applyFont="1" applyFill="1"/>
    <xf numFmtId="164" fontId="12" fillId="2" borderId="0" xfId="0" applyFont="1" applyFill="1"/>
    <xf numFmtId="164" fontId="13" fillId="2" borderId="0" xfId="0" applyFont="1" applyFill="1"/>
    <xf numFmtId="164" fontId="11" fillId="2" borderId="0" xfId="0" applyFont="1" applyFill="1" applyAlignment="1">
      <alignment horizontal="center" wrapText="1"/>
    </xf>
    <xf numFmtId="169" fontId="11" fillId="2" borderId="0" xfId="0" applyNumberFormat="1" applyFont="1" applyFill="1" applyAlignment="1">
      <alignment horizontal="center"/>
    </xf>
    <xf numFmtId="169" fontId="24" fillId="2" borderId="0" xfId="0" quotePrefix="1" applyNumberFormat="1" applyFont="1" applyFill="1"/>
    <xf numFmtId="169" fontId="24" fillId="2" borderId="0" xfId="0" applyNumberFormat="1" applyFont="1" applyFill="1"/>
    <xf numFmtId="169" fontId="11" fillId="2" borderId="0" xfId="0" quotePrefix="1" applyNumberFormat="1" applyFont="1" applyFill="1"/>
    <xf numFmtId="164" fontId="8" fillId="2" borderId="1" xfId="0" applyFont="1" applyFill="1" applyBorder="1" applyAlignment="1">
      <alignment horizontal="left"/>
    </xf>
    <xf numFmtId="164" fontId="2" fillId="0" borderId="0" xfId="0" applyFont="1"/>
    <xf numFmtId="164" fontId="12" fillId="0" borderId="0" xfId="0" applyFont="1" applyAlignment="1">
      <alignment horizontal="center" vertical="center" wrapText="1"/>
    </xf>
    <xf numFmtId="170" fontId="12" fillId="0" borderId="0" xfId="0" applyNumberFormat="1" applyFont="1" applyAlignment="1">
      <alignment horizontal="center"/>
    </xf>
    <xf numFmtId="164" fontId="11" fillId="0" borderId="0" xfId="0" applyFont="1" applyAlignment="1">
      <alignment horizontal="center"/>
    </xf>
    <xf numFmtId="169" fontId="11" fillId="0" borderId="0" xfId="0" quotePrefix="1" applyNumberFormat="1" applyFont="1" applyAlignment="1">
      <alignment horizontal="center"/>
    </xf>
    <xf numFmtId="169" fontId="11" fillId="0" borderId="0" xfId="0" applyNumberFormat="1" applyFont="1" applyAlignment="1">
      <alignment horizontal="center"/>
    </xf>
    <xf numFmtId="169" fontId="2" fillId="0" borderId="0" xfId="0" applyNumberFormat="1" applyFont="1" applyAlignment="1">
      <alignment horizontal="left"/>
    </xf>
    <xf numFmtId="169" fontId="11" fillId="0" borderId="0" xfId="0" applyNumberFormat="1" applyFont="1" applyAlignment="1">
      <alignment horizontal="left"/>
    </xf>
    <xf numFmtId="169" fontId="14" fillId="0" borderId="0" xfId="0" applyNumberFormat="1" applyFont="1" applyAlignment="1">
      <alignment horizontal="left"/>
    </xf>
    <xf numFmtId="164" fontId="14" fillId="0" borderId="0" xfId="0" applyFont="1"/>
    <xf numFmtId="164" fontId="15" fillId="2" borderId="0" xfId="0" applyFont="1" applyFill="1" applyAlignment="1">
      <alignment horizontal="center" vertical="center" wrapText="1"/>
    </xf>
    <xf numFmtId="164" fontId="0" fillId="2" borderId="0" xfId="0" applyFill="1"/>
    <xf numFmtId="164" fontId="22" fillId="2" borderId="0" xfId="0" applyFont="1" applyFill="1" applyAlignment="1">
      <alignment horizontal="center" wrapText="1"/>
    </xf>
    <xf numFmtId="169" fontId="15" fillId="2" borderId="0" xfId="0" applyNumberFormat="1" applyFont="1" applyFill="1" applyAlignment="1">
      <alignment horizontal="center" vertical="center" wrapText="1"/>
    </xf>
    <xf numFmtId="164" fontId="15" fillId="0" borderId="0" xfId="0" applyFont="1" applyAlignment="1">
      <alignment horizontal="center"/>
    </xf>
    <xf numFmtId="164" fontId="17" fillId="2" borderId="0" xfId="0" applyFont="1" applyFill="1" applyAlignment="1">
      <alignment horizontal="center"/>
    </xf>
    <xf numFmtId="164" fontId="17" fillId="2" borderId="0" xfId="0" applyFont="1" applyFill="1"/>
    <xf numFmtId="169" fontId="17" fillId="2" borderId="0" xfId="0" applyNumberFormat="1" applyFont="1" applyFill="1"/>
    <xf numFmtId="165" fontId="26" fillId="4" borderId="3" xfId="0" applyNumberFormat="1" applyFont="1" applyFill="1" applyBorder="1" applyAlignment="1">
      <alignment horizontal="center"/>
    </xf>
    <xf numFmtId="10" fontId="26" fillId="4" borderId="3" xfId="0" applyNumberFormat="1" applyFont="1" applyFill="1" applyBorder="1" applyAlignment="1">
      <alignment horizontal="center"/>
    </xf>
    <xf numFmtId="164" fontId="26" fillId="4" borderId="3" xfId="0" applyFont="1" applyFill="1" applyBorder="1" applyAlignment="1">
      <alignment horizontal="center"/>
    </xf>
    <xf numFmtId="164" fontId="27" fillId="2" borderId="0" xfId="0" applyFont="1" applyFill="1" applyAlignment="1">
      <alignment horizontal="center"/>
    </xf>
    <xf numFmtId="170" fontId="17" fillId="2" borderId="0" xfId="0" applyNumberFormat="1" applyFont="1" applyFill="1" applyAlignment="1">
      <alignment horizontal="center"/>
    </xf>
    <xf numFmtId="1" fontId="17" fillId="2" borderId="0" xfId="0" applyNumberFormat="1" applyFont="1" applyFill="1" applyAlignment="1">
      <alignment horizontal="center"/>
    </xf>
    <xf numFmtId="165" fontId="17" fillId="2" borderId="0" xfId="0" applyNumberFormat="1" applyFont="1" applyFill="1" applyAlignment="1">
      <alignment horizontal="center"/>
    </xf>
    <xf numFmtId="167" fontId="17" fillId="2" borderId="0" xfId="0" applyNumberFormat="1" applyFont="1" applyFill="1" applyAlignment="1">
      <alignment horizontal="center"/>
    </xf>
    <xf numFmtId="168" fontId="17" fillId="2" borderId="0" xfId="0" applyNumberFormat="1" applyFont="1" applyFill="1" applyAlignment="1">
      <alignment horizontal="center"/>
    </xf>
    <xf numFmtId="168" fontId="15" fillId="2" borderId="0" xfId="0" applyNumberFormat="1" applyFont="1" applyFill="1" applyAlignment="1">
      <alignment horizontal="center"/>
    </xf>
    <xf numFmtId="9" fontId="18" fillId="2" borderId="0" xfId="1" applyFont="1" applyFill="1" applyAlignment="1">
      <alignment horizontal="center"/>
    </xf>
    <xf numFmtId="9" fontId="17" fillId="2" borderId="0" xfId="1" applyFont="1" applyFill="1" applyAlignment="1">
      <alignment horizontal="center"/>
    </xf>
    <xf numFmtId="9" fontId="17" fillId="2" borderId="0" xfId="1" applyFont="1" applyFill="1"/>
    <xf numFmtId="165" fontId="26" fillId="2" borderId="0" xfId="0" applyNumberFormat="1" applyFont="1" applyFill="1" applyAlignment="1">
      <alignment horizontal="center"/>
    </xf>
    <xf numFmtId="10" fontId="26" fillId="2" borderId="0" xfId="0" applyNumberFormat="1" applyFont="1" applyFill="1" applyAlignment="1">
      <alignment horizontal="center"/>
    </xf>
    <xf numFmtId="164" fontId="26" fillId="2" borderId="0" xfId="0" applyFont="1" applyFill="1" applyAlignment="1">
      <alignment horizontal="center"/>
    </xf>
    <xf numFmtId="164" fontId="16" fillId="2" borderId="0" xfId="0" applyFont="1" applyFill="1"/>
    <xf numFmtId="165" fontId="16" fillId="2" borderId="0" xfId="0" applyNumberFormat="1" applyFont="1" applyFill="1" applyAlignment="1">
      <alignment horizontal="center"/>
    </xf>
    <xf numFmtId="164" fontId="16" fillId="2" borderId="0" xfId="0" applyFont="1" applyFill="1" applyAlignment="1">
      <alignment horizontal="center"/>
    </xf>
    <xf numFmtId="167" fontId="16" fillId="2" borderId="0" xfId="0" applyNumberFormat="1" applyFont="1" applyFill="1" applyAlignment="1">
      <alignment horizontal="center"/>
    </xf>
    <xf numFmtId="169" fontId="16" fillId="2" borderId="0" xfId="0" applyNumberFormat="1" applyFont="1" applyFill="1"/>
    <xf numFmtId="164" fontId="19" fillId="2" borderId="0" xfId="0" applyFont="1" applyFill="1" applyAlignment="1">
      <alignment horizontal="center" vertical="center" wrapText="1"/>
    </xf>
    <xf numFmtId="164" fontId="19" fillId="2" borderId="0" xfId="0" applyFont="1" applyFill="1" applyAlignment="1">
      <alignment horizontal="left" vertical="center" wrapText="1"/>
    </xf>
    <xf numFmtId="164" fontId="19" fillId="2" borderId="4" xfId="0" applyFont="1" applyFill="1" applyBorder="1" applyAlignment="1">
      <alignment horizontal="center" vertical="center" wrapText="1"/>
    </xf>
    <xf numFmtId="164" fontId="19" fillId="5" borderId="5" xfId="0" applyFont="1" applyFill="1" applyBorder="1" applyAlignment="1">
      <alignment horizontal="center" vertical="center" wrapText="1"/>
    </xf>
    <xf numFmtId="168" fontId="17" fillId="5" borderId="6" xfId="0" applyNumberFormat="1" applyFont="1" applyFill="1" applyBorder="1" applyAlignment="1">
      <alignment horizontal="center"/>
    </xf>
    <xf numFmtId="167" fontId="16" fillId="5" borderId="7" xfId="0" applyNumberFormat="1" applyFont="1" applyFill="1" applyBorder="1" applyAlignment="1">
      <alignment horizontal="center"/>
    </xf>
    <xf numFmtId="164" fontId="27" fillId="2" borderId="0" xfId="0" applyFont="1" applyFill="1" applyAlignment="1">
      <alignment horizontal="left"/>
    </xf>
    <xf numFmtId="164" fontId="28" fillId="2" borderId="0" xfId="0" applyFont="1" applyFill="1" applyAlignment="1">
      <alignment horizontal="left"/>
    </xf>
    <xf numFmtId="10" fontId="29" fillId="2" borderId="0" xfId="0" applyNumberFormat="1" applyFont="1" applyFill="1" applyAlignment="1">
      <alignment horizontal="right"/>
    </xf>
    <xf numFmtId="164" fontId="30" fillId="2" borderId="0" xfId="0" applyFont="1" applyFill="1" applyAlignment="1">
      <alignment horizontal="left"/>
    </xf>
    <xf numFmtId="164" fontId="21" fillId="2" borderId="0" xfId="0" applyFont="1" applyFill="1" applyAlignment="1">
      <alignment horizontal="center" vertical="center" wrapText="1"/>
    </xf>
    <xf numFmtId="9" fontId="20" fillId="2" borderId="0" xfId="1" applyFont="1" applyFill="1" applyAlignment="1">
      <alignment horizontal="center"/>
    </xf>
    <xf numFmtId="164" fontId="20" fillId="2" borderId="0" xfId="0" applyFont="1" applyFill="1" applyAlignment="1">
      <alignment horizontal="left"/>
    </xf>
    <xf numFmtId="164" fontId="20" fillId="2" borderId="0" xfId="0" applyFont="1" applyFill="1"/>
    <xf numFmtId="165" fontId="16" fillId="0" borderId="0" xfId="0" applyNumberFormat="1" applyFont="1" applyAlignment="1">
      <alignment horizontal="center"/>
    </xf>
    <xf numFmtId="169" fontId="25" fillId="2" borderId="8" xfId="0" applyNumberFormat="1" applyFont="1" applyFill="1" applyBorder="1" applyAlignment="1">
      <alignment horizontal="left"/>
    </xf>
    <xf numFmtId="164" fontId="32" fillId="2" borderId="0" xfId="0" applyFont="1" applyFill="1" applyAlignment="1">
      <alignment horizontal="center"/>
    </xf>
    <xf numFmtId="164" fontId="15" fillId="2" borderId="0" xfId="0" applyFont="1" applyFill="1" applyAlignment="1">
      <alignment horizontal="center"/>
    </xf>
    <xf numFmtId="164" fontId="15" fillId="0" borderId="0" xfId="0" applyFont="1" applyAlignment="1">
      <alignment horizontal="center"/>
    </xf>
    <xf numFmtId="164" fontId="15" fillId="0" borderId="0" xfId="0" applyFont="1"/>
    <xf numFmtId="164" fontId="8" fillId="2" borderId="1" xfId="0" applyFont="1" applyFill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b2602\AppData\Local\Microsoft\Windows\Temporary%20Internet%20Files\Content.Outlook\9SA7B1J0\Loan%20calculator%20template%20B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an Calculator"/>
    </sheetNames>
    <sheetDataSet>
      <sheetData sheetId="0">
        <row r="4">
          <cell r="E4">
            <v>30000</v>
          </cell>
        </row>
        <row r="5">
          <cell r="E5">
            <v>0.05</v>
          </cell>
        </row>
        <row r="6">
          <cell r="E6">
            <v>10</v>
          </cell>
        </row>
        <row r="7">
          <cell r="E7">
            <v>42415</v>
          </cell>
        </row>
        <row r="10">
          <cell r="E10">
            <v>120</v>
          </cell>
        </row>
        <row r="15">
          <cell r="A15">
            <v>0</v>
          </cell>
          <cell r="B15" t="str">
            <v>No.</v>
          </cell>
          <cell r="C15" t="str">
            <v>Payment Date</v>
          </cell>
          <cell r="D15" t="str">
            <v>Beginning Balance</v>
          </cell>
          <cell r="E15" t="str">
            <v>Payment</v>
          </cell>
          <cell r="F15" t="str">
            <v>Principal</v>
          </cell>
          <cell r="G15" t="str">
            <v>Interest</v>
          </cell>
          <cell r="H15" t="str">
            <v>Ending Balance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A147"/>
  <sheetViews>
    <sheetView tabSelected="1" zoomScaleNormal="100" workbookViewId="0">
      <selection activeCell="R40" sqref="R40"/>
    </sheetView>
  </sheetViews>
  <sheetFormatPr defaultColWidth="8.84375" defaultRowHeight="15" x14ac:dyDescent="0.3"/>
  <cols>
    <col min="1" max="1" width="15.4609375" style="30" customWidth="1"/>
    <col min="2" max="2" width="16.84375" style="30" bestFit="1" customWidth="1"/>
    <col min="3" max="3" width="10" style="29" bestFit="1" customWidth="1"/>
    <col min="4" max="4" width="1.84375" style="29" customWidth="1"/>
    <col min="5" max="5" width="8.765625" style="29" bestFit="1" customWidth="1"/>
    <col min="6" max="6" width="1.84375" style="29" customWidth="1"/>
    <col min="7" max="7" width="10.07421875" style="29" customWidth="1"/>
    <col min="8" max="8" width="1.84375" style="29" customWidth="1"/>
    <col min="9" max="10" width="10.765625" style="30" hidden="1" customWidth="1"/>
    <col min="11" max="11" width="10.765625" style="29" hidden="1" customWidth="1"/>
    <col min="12" max="12" width="9.53515625" style="29" hidden="1" customWidth="1"/>
    <col min="13" max="13" width="11.53515625" style="29" hidden="1" customWidth="1"/>
    <col min="14" max="15" width="9.4609375" style="29" hidden="1" customWidth="1"/>
    <col min="16" max="16" width="1.84375" style="29" hidden="1" customWidth="1"/>
    <col min="17" max="17" width="8.84375" style="29" bestFit="1" customWidth="1"/>
    <col min="18" max="18" width="12.765625" style="29" bestFit="1" customWidth="1"/>
    <col min="19" max="19" width="1.84375" style="29" customWidth="1"/>
    <col min="20" max="20" width="10.53515625" style="29" bestFit="1" customWidth="1"/>
    <col min="21" max="21" width="1.84375" style="29" customWidth="1"/>
    <col min="22" max="22" width="14.3046875" style="29" bestFit="1" customWidth="1"/>
    <col min="23" max="23" width="12.765625" style="30" bestFit="1" customWidth="1"/>
    <col min="24" max="24" width="1.84375" style="30" customWidth="1"/>
    <col min="25" max="25" width="5.765625" style="30" bestFit="1" customWidth="1"/>
    <col min="26" max="26" width="9.53515625" style="31" bestFit="1" customWidth="1"/>
    <col min="27" max="16384" width="8.84375" style="30"/>
  </cols>
  <sheetData>
    <row r="1" spans="1:27" ht="30.75" customHeight="1" thickBot="1" x14ac:dyDescent="0.35">
      <c r="A1" s="28" t="s">
        <v>13</v>
      </c>
      <c r="B1" s="28"/>
      <c r="D1" s="95"/>
    </row>
    <row r="2" spans="1:27" ht="15.5" thickBot="1" x14ac:dyDescent="0.35">
      <c r="A2" s="32" t="s">
        <v>17</v>
      </c>
      <c r="B2" s="94">
        <v>45139</v>
      </c>
      <c r="E2" s="30"/>
    </row>
    <row r="3" spans="1:27" s="56" customFormat="1" ht="14" x14ac:dyDescent="0.3">
      <c r="A3" s="28"/>
      <c r="B3" s="28"/>
      <c r="C3" s="96" t="s">
        <v>15</v>
      </c>
      <c r="D3" s="96"/>
      <c r="E3" s="97"/>
      <c r="F3" s="97"/>
      <c r="G3" s="97"/>
      <c r="H3" s="55"/>
      <c r="I3" s="96" t="s">
        <v>14</v>
      </c>
      <c r="J3" s="97"/>
      <c r="K3" s="97"/>
      <c r="L3" s="55"/>
      <c r="M3" s="55"/>
      <c r="N3" s="55"/>
      <c r="O3" s="55"/>
      <c r="P3" s="55"/>
      <c r="Q3" s="96" t="s">
        <v>41</v>
      </c>
      <c r="R3" s="97"/>
      <c r="S3" s="97"/>
      <c r="T3" s="97"/>
      <c r="U3" s="54"/>
      <c r="V3" s="96" t="s">
        <v>16</v>
      </c>
      <c r="W3" s="98"/>
      <c r="Z3" s="57"/>
    </row>
    <row r="4" spans="1:27" s="50" customFormat="1" ht="48.75" customHeight="1" x14ac:dyDescent="0.35">
      <c r="A4" s="79" t="s">
        <v>35</v>
      </c>
      <c r="B4" s="80" t="s">
        <v>0</v>
      </c>
      <c r="C4" s="81" t="s">
        <v>6</v>
      </c>
      <c r="D4" s="79"/>
      <c r="E4" s="81" t="s">
        <v>47</v>
      </c>
      <c r="F4" s="79"/>
      <c r="G4" s="81" t="s">
        <v>50</v>
      </c>
      <c r="H4" s="79"/>
      <c r="I4" s="79" t="s">
        <v>7</v>
      </c>
      <c r="J4" s="79" t="s">
        <v>8</v>
      </c>
      <c r="K4" s="79" t="s">
        <v>9</v>
      </c>
      <c r="L4" s="79" t="s">
        <v>1</v>
      </c>
      <c r="M4" s="79" t="s">
        <v>2</v>
      </c>
      <c r="N4" s="79" t="s">
        <v>39</v>
      </c>
      <c r="O4" s="79" t="s">
        <v>40</v>
      </c>
      <c r="P4" s="79"/>
      <c r="Q4" s="79" t="s">
        <v>10</v>
      </c>
      <c r="R4" s="79" t="s">
        <v>11</v>
      </c>
      <c r="S4" s="79"/>
      <c r="T4" s="82" t="s">
        <v>4</v>
      </c>
      <c r="U4" s="79"/>
      <c r="V4" s="79" t="s">
        <v>5</v>
      </c>
      <c r="W4" s="79" t="s">
        <v>12</v>
      </c>
      <c r="X4" s="79"/>
      <c r="Y4" s="89" t="s">
        <v>38</v>
      </c>
      <c r="Z4" s="53"/>
    </row>
    <row r="5" spans="1:27" s="56" customFormat="1" ht="14" x14ac:dyDescent="0.3">
      <c r="A5" s="55">
        <v>1</v>
      </c>
      <c r="B5" s="85" t="s">
        <v>52</v>
      </c>
      <c r="C5" s="58">
        <v>20500</v>
      </c>
      <c r="D5" s="71"/>
      <c r="E5" s="59">
        <v>7.0499999999999993E-2</v>
      </c>
      <c r="F5" s="72"/>
      <c r="G5" s="60">
        <v>10</v>
      </c>
      <c r="H5" s="61"/>
      <c r="I5" s="62">
        <f t="array" ref="I5">INDEX(Inputs!$D$3:$H$27,MATCH(1,(Inputs!$D$3:$D$27=A5)*(Inputs!$E$3:$E$27=$B$2),0),3)</f>
        <v>45139</v>
      </c>
      <c r="J5" s="62">
        <f t="array" ref="J5">INDEX(Inputs!$D$3:$H$27,MATCH(1,(Inputs!$D$3:$D$27=$A5)*(Inputs!$E$3:$E$27=$B$2),0),4)</f>
        <v>45292</v>
      </c>
      <c r="K5" s="62">
        <f t="array" ref="K5">INDEX(Inputs!$D$3:$H$27,MATCH(1,(Inputs!$D$3:$D$27=$A5)*(Inputs!$E$3:$E$27=$B$2),0),5)</f>
        <v>45778</v>
      </c>
      <c r="L5" s="63">
        <v>6</v>
      </c>
      <c r="M5" s="62">
        <f>DATE(YEAR(K5),MONTH(K5)+L5,DAY(K5))</f>
        <v>45962</v>
      </c>
      <c r="N5" s="55">
        <f>(YEAR(M5)-YEAR(I5))*12+MONTH(M5)-MONTH(I5)</f>
        <v>27</v>
      </c>
      <c r="O5" s="55">
        <f>(YEAR(M5)-YEAR(J5))*12+MONTH(M5)-MONTH(J5)</f>
        <v>22</v>
      </c>
      <c r="P5" s="55"/>
      <c r="Q5" s="64">
        <f>(((E5/12)*(C5/2))*N5)+(((E5/12)*(C5/2))*O5)</f>
        <v>2950.7187499999995</v>
      </c>
      <c r="R5" s="65">
        <f>IFERROR(C5+Q5,0)</f>
        <v>23450.71875</v>
      </c>
      <c r="S5" s="65"/>
      <c r="T5" s="83">
        <f>IFERROR(PMT(E5/12,G5*12,-R5),0)</f>
        <v>272.88742366230673</v>
      </c>
      <c r="U5" s="66"/>
      <c r="V5" s="67">
        <f>T5*G5*12</f>
        <v>32746.490839476806</v>
      </c>
      <c r="W5" s="66">
        <f>V5-R5</f>
        <v>9295.7720894768063</v>
      </c>
      <c r="Y5" s="90">
        <f>R5/$R$25</f>
        <v>0.10358353205751553</v>
      </c>
      <c r="Z5" s="69"/>
      <c r="AA5" s="70"/>
    </row>
    <row r="6" spans="1:27" s="56" customFormat="1" ht="6" customHeight="1" x14ac:dyDescent="0.3">
      <c r="A6" s="55"/>
      <c r="B6" s="85"/>
      <c r="C6" s="71"/>
      <c r="D6" s="71"/>
      <c r="E6" s="72"/>
      <c r="F6" s="72"/>
      <c r="G6" s="73"/>
      <c r="H6" s="61"/>
      <c r="I6" s="62"/>
      <c r="J6" s="62"/>
      <c r="K6" s="62"/>
      <c r="L6" s="63"/>
      <c r="M6" s="62"/>
      <c r="N6" s="55"/>
      <c r="O6" s="55"/>
      <c r="P6" s="55"/>
      <c r="Q6" s="64"/>
      <c r="R6" s="65"/>
      <c r="S6" s="65"/>
      <c r="T6" s="83"/>
      <c r="U6" s="66"/>
      <c r="V6" s="67"/>
      <c r="W6" s="66"/>
      <c r="Y6" s="90"/>
      <c r="Z6" s="69"/>
      <c r="AA6" s="70"/>
    </row>
    <row r="7" spans="1:27" s="56" customFormat="1" ht="14" x14ac:dyDescent="0.3">
      <c r="A7" s="55">
        <v>1</v>
      </c>
      <c r="B7" s="85" t="s">
        <v>53</v>
      </c>
      <c r="C7" s="58">
        <v>80000</v>
      </c>
      <c r="D7" s="71"/>
      <c r="E7" s="59">
        <v>8.0500000000000002E-2</v>
      </c>
      <c r="F7" s="72"/>
      <c r="G7" s="60">
        <v>10</v>
      </c>
      <c r="H7" s="61"/>
      <c r="I7" s="62">
        <f t="array" ref="I7">INDEX(Inputs!$D$3:$H$27,MATCH(1,(Inputs!$D$3:$D$27=A7)*(Inputs!$E$3:$E$27=$B$2),0),3)</f>
        <v>45139</v>
      </c>
      <c r="J7" s="62">
        <f t="array" ref="J7">INDEX(Inputs!$D$3:$H$27,MATCH(1,(Inputs!$D$3:$D$27=$A7)*(Inputs!$E$3:$E$27=$B$2),0),4)</f>
        <v>45292</v>
      </c>
      <c r="K7" s="62">
        <f t="array" ref="K7">INDEX(Inputs!$D$3:$H$27,MATCH(1,(Inputs!$D$3:$D$27=$A7)*(Inputs!$E$3:$E$27=$B$2),0),5)</f>
        <v>45778</v>
      </c>
      <c r="L7" s="63">
        <v>6</v>
      </c>
      <c r="M7" s="62">
        <f>DATE(YEAR(K7),MONTH(K7)+L7,DAY(K7))</f>
        <v>45962</v>
      </c>
      <c r="N7" s="55">
        <f>(YEAR(M7)-YEAR(I7))*12+MONTH(M7)-MONTH(I7)</f>
        <v>27</v>
      </c>
      <c r="O7" s="55">
        <f>(YEAR(M7)-YEAR(J7))*12+MONTH(M7)-MONTH(J7)</f>
        <v>22</v>
      </c>
      <c r="P7" s="55"/>
      <c r="Q7" s="64">
        <f>(((E7/12)*(C7/2))*N7)+(((E7/12)*(C7/2))*O7)</f>
        <v>13148.333333333332</v>
      </c>
      <c r="R7" s="65">
        <f>IFERROR(C7+Q7,0)</f>
        <v>93148.333333333328</v>
      </c>
      <c r="S7" s="65"/>
      <c r="T7" s="83">
        <f>IFERROR(PMT(E7/12,G7*12,-R7),0)</f>
        <v>1132.6088065970775</v>
      </c>
      <c r="U7" s="66"/>
      <c r="V7" s="67">
        <f>T7*G7*12</f>
        <v>135913.05679164932</v>
      </c>
      <c r="W7" s="66">
        <f>V7-R7</f>
        <v>42764.723458315988</v>
      </c>
      <c r="Y7" s="90">
        <f>R7/$R$25</f>
        <v>0.41144297003423297</v>
      </c>
      <c r="Z7" s="69"/>
      <c r="AA7" s="70"/>
    </row>
    <row r="8" spans="1:27" s="56" customFormat="1" ht="6" customHeight="1" x14ac:dyDescent="0.3">
      <c r="A8" s="55"/>
      <c r="B8" s="85"/>
      <c r="C8" s="71"/>
      <c r="D8" s="71"/>
      <c r="E8" s="72"/>
      <c r="F8" s="72"/>
      <c r="G8" s="73"/>
      <c r="H8" s="61"/>
      <c r="I8" s="62"/>
      <c r="J8" s="62"/>
      <c r="K8" s="62"/>
      <c r="L8" s="63"/>
      <c r="M8" s="62"/>
      <c r="N8" s="55"/>
      <c r="O8" s="55"/>
      <c r="P8" s="55"/>
      <c r="Q8" s="64"/>
      <c r="R8" s="65"/>
      <c r="S8" s="65"/>
      <c r="T8" s="83"/>
      <c r="U8" s="66"/>
      <c r="V8" s="67"/>
      <c r="W8" s="66"/>
      <c r="Y8" s="90"/>
      <c r="Z8" s="69"/>
      <c r="AA8" s="70"/>
    </row>
    <row r="9" spans="1:27" s="56" customFormat="1" ht="14" x14ac:dyDescent="0.3">
      <c r="A9" s="55">
        <v>1</v>
      </c>
      <c r="B9" s="86" t="s">
        <v>55</v>
      </c>
      <c r="C9" s="58"/>
      <c r="D9" s="71"/>
      <c r="E9" s="59"/>
      <c r="F9" s="72"/>
      <c r="G9" s="60"/>
      <c r="H9" s="55"/>
      <c r="I9" s="62">
        <f t="array" ref="I9">INDEX(Inputs!$D$3:$H$27,MATCH(1,(Inputs!$D$3:$D$27=A9)*(Inputs!$E$3:$E$27=$B$2),0),3)</f>
        <v>45139</v>
      </c>
      <c r="J9" s="62">
        <f t="array" ref="J9">INDEX(Inputs!$D$3:$H$27,MATCH(1,(Inputs!$D$3:$D$27=$A9)*(Inputs!$E$3:$E$27=$B$2),0),4)</f>
        <v>45292</v>
      </c>
      <c r="K9" s="62">
        <f t="array" ref="K9">INDEX(Inputs!$D$3:$H$27,MATCH(1,(Inputs!$D$3:$D$27=$A9)*(Inputs!$E$3:$E$27=$B$2),0),5)</f>
        <v>45778</v>
      </c>
      <c r="L9" s="63">
        <v>6</v>
      </c>
      <c r="M9" s="62">
        <f>DATE(YEAR(K9),MONTH(K9)+L9,DAY(K9))</f>
        <v>45962</v>
      </c>
      <c r="N9" s="55">
        <f>(YEAR(M9)-YEAR(I9))*12+MONTH(M9)-MONTH(I9)</f>
        <v>27</v>
      </c>
      <c r="O9" s="55">
        <f>(YEAR(M9)-YEAR(J9))*12+MONTH(M9)-MONTH(J9)</f>
        <v>22</v>
      </c>
      <c r="P9" s="55"/>
      <c r="Q9" s="64">
        <f>(((E9/12)*(C9/2))*N9)+(((E9/12)*(C9/2))*O9)</f>
        <v>0</v>
      </c>
      <c r="R9" s="65">
        <f>IFERROR(C9+Q9,0)</f>
        <v>0</v>
      </c>
      <c r="S9" s="65"/>
      <c r="T9" s="83">
        <f>IFERROR(PMT(E9/12,G9*12,-R9),0)</f>
        <v>0</v>
      </c>
      <c r="U9" s="66"/>
      <c r="V9" s="67">
        <f>T9*G9*12</f>
        <v>0</v>
      </c>
      <c r="W9" s="66">
        <f>V9-R9</f>
        <v>0</v>
      </c>
      <c r="Y9" s="90">
        <f>R9/$R$25</f>
        <v>0</v>
      </c>
      <c r="Z9" s="69"/>
    </row>
    <row r="10" spans="1:27" s="56" customFormat="1" ht="6" customHeight="1" x14ac:dyDescent="0.3">
      <c r="A10" s="55"/>
      <c r="B10" s="86"/>
      <c r="C10" s="55"/>
      <c r="D10" s="55"/>
      <c r="E10" s="55"/>
      <c r="F10" s="55"/>
      <c r="G10" s="55"/>
      <c r="H10" s="55"/>
      <c r="K10" s="55"/>
      <c r="L10" s="55"/>
      <c r="M10" s="55"/>
      <c r="N10" s="55"/>
      <c r="O10" s="55"/>
      <c r="P10" s="55"/>
      <c r="Q10" s="64"/>
      <c r="R10" s="65"/>
      <c r="S10" s="65"/>
      <c r="T10" s="83"/>
      <c r="U10" s="66"/>
      <c r="V10" s="67"/>
      <c r="W10" s="66"/>
      <c r="Y10" s="90"/>
      <c r="Z10" s="69"/>
    </row>
    <row r="11" spans="1:27" s="56" customFormat="1" ht="14" x14ac:dyDescent="0.3">
      <c r="A11" s="55">
        <v>1</v>
      </c>
      <c r="B11" s="86" t="s">
        <v>45</v>
      </c>
      <c r="C11" s="58"/>
      <c r="D11" s="71"/>
      <c r="E11" s="59"/>
      <c r="F11" s="72"/>
      <c r="G11" s="60"/>
      <c r="H11" s="55"/>
      <c r="I11" s="62">
        <f t="array" ref="I11">INDEX(Inputs!$D$3:$H$27,MATCH(1,(Inputs!$D$3:$D$27=A11)*(Inputs!$E$3:$E$27=$B$2),0),3)</f>
        <v>45139</v>
      </c>
      <c r="J11" s="62">
        <f t="array" ref="J11">INDEX(Inputs!$D$3:$H$27,MATCH(1,(Inputs!$D$3:$D$27=$A11)*(Inputs!$E$3:$E$27=$B$2),0),4)</f>
        <v>45292</v>
      </c>
      <c r="K11" s="62">
        <f t="array" ref="K11">INDEX(Inputs!$D$3:$H$27,MATCH(1,(Inputs!$D$3:$D$27=$A11)*(Inputs!$E$3:$E$27=$B$2),0),5)</f>
        <v>45778</v>
      </c>
      <c r="L11" s="63">
        <v>6</v>
      </c>
      <c r="M11" s="62">
        <f>DATE(YEAR(K11),MONTH(K11)+L11,DAY(K11))</f>
        <v>45962</v>
      </c>
      <c r="N11" s="55">
        <f>(YEAR(M11)-YEAR(I11))*12+MONTH(M11)-MONTH(I11)</f>
        <v>27</v>
      </c>
      <c r="O11" s="55">
        <f>(YEAR(M11)-YEAR(J11))*12+MONTH(M11)-MONTH(J11)</f>
        <v>22</v>
      </c>
      <c r="P11" s="55"/>
      <c r="Q11" s="64">
        <f>(((E11/12)*(C11/2))*N11)+(((E11/12)*(C11/2))*O11)</f>
        <v>0</v>
      </c>
      <c r="R11" s="65">
        <f>IFERROR(C11+Q11,0)</f>
        <v>0</v>
      </c>
      <c r="S11" s="65"/>
      <c r="T11" s="83">
        <f>IFERROR(PMT(E11/12,G11*12,-R11),0)</f>
        <v>0</v>
      </c>
      <c r="U11" s="66"/>
      <c r="V11" s="67">
        <f>T11*G11*12</f>
        <v>0</v>
      </c>
      <c r="W11" s="66">
        <f>V11-R11</f>
        <v>0</v>
      </c>
      <c r="Y11" s="90">
        <f>R11/$R$25</f>
        <v>0</v>
      </c>
      <c r="Z11" s="69"/>
    </row>
    <row r="12" spans="1:27" s="56" customFormat="1" ht="6" customHeight="1" x14ac:dyDescent="0.3">
      <c r="A12" s="55"/>
      <c r="B12" s="86"/>
      <c r="C12" s="55"/>
      <c r="D12" s="55"/>
      <c r="E12" s="55"/>
      <c r="F12" s="55"/>
      <c r="G12" s="55"/>
      <c r="H12" s="55"/>
      <c r="K12" s="55"/>
      <c r="L12" s="55"/>
      <c r="M12" s="55"/>
      <c r="N12" s="55"/>
      <c r="O12" s="55"/>
      <c r="P12" s="55"/>
      <c r="Q12" s="64"/>
      <c r="R12" s="65"/>
      <c r="S12" s="65"/>
      <c r="T12" s="83"/>
      <c r="U12" s="66"/>
      <c r="V12" s="67"/>
      <c r="W12" s="66"/>
      <c r="Y12" s="90"/>
      <c r="Z12" s="69"/>
    </row>
    <row r="13" spans="1:27" s="56" customFormat="1" ht="14" x14ac:dyDescent="0.3">
      <c r="A13" s="55">
        <v>1</v>
      </c>
      <c r="B13" s="86" t="s">
        <v>45</v>
      </c>
      <c r="C13" s="58"/>
      <c r="D13" s="71"/>
      <c r="E13" s="59"/>
      <c r="F13" s="72"/>
      <c r="G13" s="60"/>
      <c r="I13" s="62">
        <f t="array" ref="I13">INDEX(Inputs!$D$3:$H$27,MATCH(1,(Inputs!$D$3:$D$27=A13)*(Inputs!$E$3:$E$27=$B$2),0),3)</f>
        <v>45139</v>
      </c>
      <c r="J13" s="62">
        <f t="array" ref="J13">INDEX(Inputs!$D$3:$H$27,MATCH(1,(Inputs!$D$3:$D$27=$A13)*(Inputs!$E$3:$E$27=$B$2),0),4)</f>
        <v>45292</v>
      </c>
      <c r="K13" s="62">
        <f t="array" ref="K13">INDEX(Inputs!$D$3:$H$27,MATCH(1,(Inputs!$D$3:$D$27=$A13)*(Inputs!$E$3:$E$27=$B$2),0),5)</f>
        <v>45778</v>
      </c>
      <c r="L13" s="63">
        <v>6</v>
      </c>
      <c r="M13" s="62">
        <f>DATE(YEAR(K13),MONTH(K13)+L13,DAY(K13))</f>
        <v>45962</v>
      </c>
      <c r="N13" s="55">
        <f>(YEAR(M13)-YEAR(I13))*12+MONTH(M13)-MONTH(I13)</f>
        <v>27</v>
      </c>
      <c r="O13" s="55">
        <f>(YEAR(M13)-YEAR(J13))*12+MONTH(M13)-MONTH(J13)</f>
        <v>22</v>
      </c>
      <c r="Q13" s="64">
        <f>(((E13/12)*(C13/2))*N13)+(((E13/12)*(C13/2))*O13)</f>
        <v>0</v>
      </c>
      <c r="R13" s="65">
        <f>IFERROR(C13+Q13,0)</f>
        <v>0</v>
      </c>
      <c r="S13" s="65"/>
      <c r="T13" s="83">
        <f>IFERROR(PMT(E13/12,G13*12,-R13),0)</f>
        <v>0</v>
      </c>
      <c r="U13" s="66"/>
      <c r="V13" s="67">
        <f>T13*G13*12</f>
        <v>0</v>
      </c>
      <c r="W13" s="66">
        <f>V13-R13</f>
        <v>0</v>
      </c>
      <c r="Y13" s="90">
        <f>R13/$R$25</f>
        <v>0</v>
      </c>
      <c r="Z13" s="69"/>
      <c r="AA13" s="70"/>
    </row>
    <row r="14" spans="1:27" s="56" customFormat="1" ht="6" customHeight="1" x14ac:dyDescent="0.3">
      <c r="A14" s="55"/>
      <c r="B14" s="86"/>
      <c r="Q14" s="64"/>
      <c r="R14" s="65"/>
      <c r="S14" s="65"/>
      <c r="T14" s="83"/>
      <c r="U14" s="66"/>
      <c r="V14" s="67"/>
      <c r="W14" s="66"/>
      <c r="Y14" s="90"/>
      <c r="Z14" s="69"/>
      <c r="AA14" s="70"/>
    </row>
    <row r="15" spans="1:27" s="56" customFormat="1" ht="14" x14ac:dyDescent="0.3">
      <c r="A15" s="55">
        <v>2</v>
      </c>
      <c r="B15" s="85" t="s">
        <v>54</v>
      </c>
      <c r="C15" s="58">
        <v>20500</v>
      </c>
      <c r="D15" s="71"/>
      <c r="E15" s="59">
        <v>8.0829999999999999E-2</v>
      </c>
      <c r="F15" s="72"/>
      <c r="G15" s="60">
        <v>10</v>
      </c>
      <c r="H15" s="61"/>
      <c r="I15" s="62">
        <f t="array" ref="I15">INDEX(Inputs!$D$3:$H$27,MATCH(1,(Inputs!$D$3:$D$27=A15)*(Inputs!$E$3:$E$27=$B$2),0),3)</f>
        <v>45505</v>
      </c>
      <c r="J15" s="62">
        <f t="array" ref="J15">INDEX(Inputs!$D$3:$H$27,MATCH(1,(Inputs!$D$3:$D$27=$A15)*(Inputs!$E$3:$E$27=$B$2),0),4)</f>
        <v>45658</v>
      </c>
      <c r="K15" s="62">
        <f t="array" ref="K15">INDEX(Inputs!$D$3:$H$27,MATCH(1,(Inputs!$D$3:$D$27=$A15)*(Inputs!$E$3:$E$27=$B$2),0),5)</f>
        <v>45778</v>
      </c>
      <c r="L15" s="63">
        <v>6</v>
      </c>
      <c r="M15" s="62">
        <f>DATE(YEAR(K15),MONTH(K15)+L15,DAY(K15))</f>
        <v>45962</v>
      </c>
      <c r="N15" s="55">
        <f>(YEAR(M15)-YEAR(I15))*12+MONTH(M15)-MONTH(I15)</f>
        <v>15</v>
      </c>
      <c r="O15" s="55">
        <f>(YEAR(M15)-YEAR(J15))*12+MONTH(M15)-MONTH(J15)</f>
        <v>10</v>
      </c>
      <c r="P15" s="55"/>
      <c r="Q15" s="64">
        <f>(((E15/12)*(C15/2))*N15)+(((E15/12)*(C15/2))*O15)</f>
        <v>1726.0572916666667</v>
      </c>
      <c r="R15" s="65">
        <f>IFERROR(C15+Q15,0)</f>
        <v>22226.057291666668</v>
      </c>
      <c r="S15" s="65"/>
      <c r="T15" s="83">
        <f>IFERROR(PMT(E15/12,G15*12,-R15),0)</f>
        <v>270.63916866925729</v>
      </c>
      <c r="U15" s="66"/>
      <c r="V15" s="67">
        <f>T15*G15*12</f>
        <v>32476.700240310875</v>
      </c>
      <c r="W15" s="66">
        <f>V15-R15</f>
        <v>10250.642948644207</v>
      </c>
      <c r="Y15" s="90">
        <f>R15/$R$25</f>
        <v>9.8174113234099955E-2</v>
      </c>
      <c r="Z15" s="69"/>
      <c r="AA15" s="70"/>
    </row>
    <row r="16" spans="1:27" s="56" customFormat="1" ht="6" customHeight="1" x14ac:dyDescent="0.3">
      <c r="A16" s="55"/>
      <c r="B16" s="85"/>
      <c r="C16" s="71"/>
      <c r="D16" s="71"/>
      <c r="E16" s="72"/>
      <c r="F16" s="72"/>
      <c r="G16" s="73"/>
      <c r="H16" s="61"/>
      <c r="I16" s="62"/>
      <c r="J16" s="62"/>
      <c r="K16" s="62"/>
      <c r="L16" s="63"/>
      <c r="M16" s="62"/>
      <c r="N16" s="55"/>
      <c r="O16" s="55"/>
      <c r="P16" s="55"/>
      <c r="Q16" s="64"/>
      <c r="R16" s="65"/>
      <c r="S16" s="65"/>
      <c r="T16" s="83"/>
      <c r="U16" s="66"/>
      <c r="V16" s="67"/>
      <c r="W16" s="66"/>
      <c r="Y16" s="90"/>
      <c r="Z16" s="69"/>
      <c r="AA16" s="70"/>
    </row>
    <row r="17" spans="1:27" s="56" customFormat="1" ht="14" x14ac:dyDescent="0.3">
      <c r="A17" s="55">
        <v>2</v>
      </c>
      <c r="B17" s="85" t="s">
        <v>53</v>
      </c>
      <c r="C17" s="58">
        <v>80000</v>
      </c>
      <c r="D17" s="71"/>
      <c r="E17" s="59">
        <v>9.0829999999999994E-2</v>
      </c>
      <c r="F17" s="72"/>
      <c r="G17" s="60">
        <v>10</v>
      </c>
      <c r="H17" s="61"/>
      <c r="I17" s="62">
        <f t="array" ref="I17">INDEX(Inputs!$D$3:$H$27,MATCH(1,(Inputs!$D$3:$D$27=A17)*(Inputs!$E$3:$E$27=$B$2),0),3)</f>
        <v>45505</v>
      </c>
      <c r="J17" s="62">
        <f t="array" ref="J17">INDEX(Inputs!$D$3:$H$27,MATCH(1,(Inputs!$D$3:$D$27=$A17)*(Inputs!$E$3:$E$27=$B$2),0),4)</f>
        <v>45658</v>
      </c>
      <c r="K17" s="62">
        <f t="array" ref="K17">INDEX(Inputs!$D$3:$H$27,MATCH(1,(Inputs!$D$3:$D$27=$A17)*(Inputs!$E$3:$E$27=$B$2),0),5)</f>
        <v>45778</v>
      </c>
      <c r="L17" s="63">
        <v>6</v>
      </c>
      <c r="M17" s="62">
        <f>DATE(YEAR(K17),MONTH(K17)+L17,DAY(K17))</f>
        <v>45962</v>
      </c>
      <c r="N17" s="55">
        <f>(YEAR(M17)-YEAR(I17))*12+MONTH(M17)-MONTH(I17)</f>
        <v>15</v>
      </c>
      <c r="O17" s="55">
        <f>(YEAR(M17)-YEAR(J17))*12+MONTH(M17)-MONTH(J17)</f>
        <v>10</v>
      </c>
      <c r="P17" s="55"/>
      <c r="Q17" s="64">
        <f>(((E17/12)*(C17/2))*N17)+(((E17/12)*(C17/2))*O17)</f>
        <v>7569.1666666666661</v>
      </c>
      <c r="R17" s="65">
        <f>IFERROR(C17+Q17,0)</f>
        <v>87569.166666666672</v>
      </c>
      <c r="S17" s="65"/>
      <c r="T17" s="83">
        <f>IFERROR(PMT(E17/12,G17*12,-R17),0)</f>
        <v>1113.2265656910636</v>
      </c>
      <c r="U17" s="66"/>
      <c r="V17" s="67">
        <f>T17*G17*12</f>
        <v>133587.18788292765</v>
      </c>
      <c r="W17" s="66">
        <f>V17-R17</f>
        <v>46018.021216260982</v>
      </c>
      <c r="Y17" s="90">
        <f>R17/$R$25</f>
        <v>0.38679938467415148</v>
      </c>
      <c r="Z17" s="69"/>
    </row>
    <row r="18" spans="1:27" s="56" customFormat="1" ht="6" customHeight="1" x14ac:dyDescent="0.3">
      <c r="A18" s="55"/>
      <c r="B18" s="85"/>
      <c r="C18" s="71"/>
      <c r="D18" s="71"/>
      <c r="E18" s="72"/>
      <c r="F18" s="72"/>
      <c r="G18" s="73"/>
      <c r="H18" s="61"/>
      <c r="I18" s="62"/>
      <c r="J18" s="62"/>
      <c r="K18" s="62"/>
      <c r="L18" s="63"/>
      <c r="M18" s="62"/>
      <c r="N18" s="55"/>
      <c r="O18" s="55"/>
      <c r="P18" s="55"/>
      <c r="Q18" s="64"/>
      <c r="R18" s="65"/>
      <c r="S18" s="65"/>
      <c r="T18" s="83"/>
      <c r="U18" s="66"/>
      <c r="V18" s="67"/>
      <c r="W18" s="66"/>
      <c r="Y18" s="90"/>
      <c r="Z18" s="69"/>
    </row>
    <row r="19" spans="1:27" s="56" customFormat="1" ht="14" x14ac:dyDescent="0.3">
      <c r="A19" s="55">
        <v>2</v>
      </c>
      <c r="B19" s="86" t="s">
        <v>45</v>
      </c>
      <c r="C19" s="58"/>
      <c r="D19" s="71"/>
      <c r="E19" s="59"/>
      <c r="F19" s="72"/>
      <c r="G19" s="60"/>
      <c r="H19" s="61"/>
      <c r="I19" s="62">
        <f t="array" ref="I19">INDEX(Inputs!$D$3:$H$27,MATCH(1,(Inputs!$D$3:$D$27=A19)*(Inputs!$E$3:$E$27=$B$2),0),3)</f>
        <v>45505</v>
      </c>
      <c r="J19" s="62">
        <f t="array" ref="J19">INDEX(Inputs!$D$3:$H$27,MATCH(1,(Inputs!$D$3:$D$27=$A19)*(Inputs!$E$3:$E$27=$B$2),0),4)</f>
        <v>45658</v>
      </c>
      <c r="K19" s="62">
        <f t="array" ref="K19">INDEX(Inputs!$D$3:$H$27,MATCH(1,(Inputs!$D$3:$D$27=$A19)*(Inputs!$E$3:$E$27=$B$2),0),5)</f>
        <v>45778</v>
      </c>
      <c r="L19" s="63">
        <v>6</v>
      </c>
      <c r="M19" s="62">
        <f>DATE(YEAR(K19),MONTH(K19)+L19,DAY(K19))</f>
        <v>45962</v>
      </c>
      <c r="N19" s="55">
        <f>(YEAR(M19)-YEAR(I19))*12+MONTH(M19)-MONTH(I19)</f>
        <v>15</v>
      </c>
      <c r="O19" s="55">
        <f>(YEAR(M19)-YEAR(J19))*12+MONTH(M19)-MONTH(J19)</f>
        <v>10</v>
      </c>
      <c r="P19" s="55"/>
      <c r="Q19" s="64">
        <f>(((E19/12)*(C19/2))*N19)+(((E19/12)*(C19/2))*O19)</f>
        <v>0</v>
      </c>
      <c r="R19" s="65">
        <f>IFERROR(C19+Q19,0)</f>
        <v>0</v>
      </c>
      <c r="S19" s="65"/>
      <c r="T19" s="83">
        <f>IFERROR(PMT(E19/12,G19*12,-R19),0)</f>
        <v>0</v>
      </c>
      <c r="U19" s="66"/>
      <c r="V19" s="67">
        <f>T19*G19*12</f>
        <v>0</v>
      </c>
      <c r="W19" s="66">
        <f>V19-R19</f>
        <v>0</v>
      </c>
      <c r="Y19" s="90">
        <f>R19/$R$25</f>
        <v>0</v>
      </c>
      <c r="Z19" s="69"/>
      <c r="AA19" s="70"/>
    </row>
    <row r="20" spans="1:27" s="56" customFormat="1" ht="6" customHeight="1" x14ac:dyDescent="0.3">
      <c r="A20" s="55"/>
      <c r="B20" s="86"/>
      <c r="C20" s="71"/>
      <c r="D20" s="71"/>
      <c r="E20" s="72"/>
      <c r="F20" s="72"/>
      <c r="G20" s="73"/>
      <c r="H20" s="61"/>
      <c r="I20" s="62"/>
      <c r="J20" s="62"/>
      <c r="K20" s="62"/>
      <c r="L20" s="63"/>
      <c r="M20" s="62"/>
      <c r="N20" s="55"/>
      <c r="O20" s="55"/>
      <c r="P20" s="55"/>
      <c r="Q20" s="64"/>
      <c r="R20" s="65"/>
      <c r="S20" s="65"/>
      <c r="T20" s="83"/>
      <c r="U20" s="66"/>
      <c r="V20" s="67"/>
      <c r="W20" s="66"/>
      <c r="Y20" s="90"/>
      <c r="Z20" s="69"/>
      <c r="AA20" s="70"/>
    </row>
    <row r="21" spans="1:27" s="56" customFormat="1" ht="14" x14ac:dyDescent="0.3">
      <c r="A21" s="55">
        <v>2</v>
      </c>
      <c r="B21" s="86" t="s">
        <v>45</v>
      </c>
      <c r="C21" s="58"/>
      <c r="D21" s="71"/>
      <c r="E21" s="59"/>
      <c r="F21" s="72"/>
      <c r="G21" s="60"/>
      <c r="H21" s="61"/>
      <c r="I21" s="62">
        <f t="array" ref="I21">INDEX(Inputs!$D$3:$H$27,MATCH(1,(Inputs!$D$3:$D$27=A21)*(Inputs!$E$3:$E$27=$B$2),0),3)</f>
        <v>45505</v>
      </c>
      <c r="J21" s="62">
        <f t="array" ref="J21">INDEX(Inputs!$D$3:$H$27,MATCH(1,(Inputs!$D$3:$D$27=$A21)*(Inputs!$E$3:$E$27=$B$2),0),4)</f>
        <v>45658</v>
      </c>
      <c r="K21" s="62">
        <f t="array" ref="K21">INDEX(Inputs!$D$3:$H$27,MATCH(1,(Inputs!$D$3:$D$27=$A21)*(Inputs!$E$3:$E$27=$B$2),0),5)</f>
        <v>45778</v>
      </c>
      <c r="L21" s="63">
        <v>6</v>
      </c>
      <c r="M21" s="62">
        <f>DATE(YEAR(K21),MONTH(K21)+L21,DAY(K21))</f>
        <v>45962</v>
      </c>
      <c r="N21" s="55">
        <f>(YEAR(M21)-YEAR(I21))*12+MONTH(M21)-MONTH(I21)</f>
        <v>15</v>
      </c>
      <c r="O21" s="55">
        <f>(YEAR(M21)-YEAR(J21))*12+MONTH(M21)-MONTH(J21)</f>
        <v>10</v>
      </c>
      <c r="P21" s="55"/>
      <c r="Q21" s="64">
        <f>(((E21/12)*(C21/2))*N21)+(((E21/12)*(C21/2))*O21)</f>
        <v>0</v>
      </c>
      <c r="R21" s="65">
        <f>IFERROR(C21+Q21,0)</f>
        <v>0</v>
      </c>
      <c r="S21" s="65"/>
      <c r="T21" s="83">
        <f>IFERROR(PMT(E21/12,G21*12,-R21),0)</f>
        <v>0</v>
      </c>
      <c r="U21" s="66"/>
      <c r="V21" s="67">
        <f>T21*G21*12</f>
        <v>0</v>
      </c>
      <c r="W21" s="66">
        <f>V21-R21</f>
        <v>0</v>
      </c>
      <c r="Y21" s="90">
        <f>R21/$R$25</f>
        <v>0</v>
      </c>
      <c r="Z21" s="69"/>
      <c r="AA21" s="70"/>
    </row>
    <row r="22" spans="1:27" s="56" customFormat="1" ht="6" customHeight="1" x14ac:dyDescent="0.3">
      <c r="A22" s="55"/>
      <c r="B22" s="86"/>
      <c r="C22" s="71"/>
      <c r="D22" s="71"/>
      <c r="E22" s="72"/>
      <c r="F22" s="72"/>
      <c r="G22" s="73"/>
      <c r="H22" s="61"/>
      <c r="I22" s="62"/>
      <c r="J22" s="62"/>
      <c r="K22" s="62"/>
      <c r="L22" s="63"/>
      <c r="M22" s="62"/>
      <c r="N22" s="55"/>
      <c r="O22" s="55"/>
      <c r="P22" s="55"/>
      <c r="Q22" s="64"/>
      <c r="R22" s="65"/>
      <c r="S22" s="65"/>
      <c r="T22" s="83"/>
      <c r="U22" s="66"/>
      <c r="V22" s="67"/>
      <c r="W22" s="66"/>
      <c r="Y22" s="90"/>
      <c r="Z22" s="69"/>
      <c r="AA22" s="70"/>
    </row>
    <row r="23" spans="1:27" s="56" customFormat="1" ht="14" x14ac:dyDescent="0.3">
      <c r="A23" s="55">
        <v>2</v>
      </c>
      <c r="B23" s="86" t="s">
        <v>45</v>
      </c>
      <c r="C23" s="58"/>
      <c r="D23" s="71"/>
      <c r="E23" s="59"/>
      <c r="F23" s="72"/>
      <c r="G23" s="60"/>
      <c r="H23" s="61"/>
      <c r="I23" s="62">
        <f t="array" ref="I23">INDEX(Inputs!$D$3:$H$27,MATCH(1,(Inputs!$D$3:$D$27=A23)*(Inputs!$E$3:$E$27=$B$2),0),3)</f>
        <v>45505</v>
      </c>
      <c r="J23" s="62">
        <f t="array" ref="J23">INDEX(Inputs!$D$3:$H$27,MATCH(1,(Inputs!$D$3:$D$27=$A23)*(Inputs!$E$3:$E$27=$B$2),0),4)</f>
        <v>45658</v>
      </c>
      <c r="K23" s="62">
        <f t="array" ref="K23">INDEX(Inputs!$D$3:$H$27,MATCH(1,(Inputs!$D$3:$D$27=$A23)*(Inputs!$E$3:$E$27=$B$2),0),5)</f>
        <v>45778</v>
      </c>
      <c r="L23" s="63">
        <v>6</v>
      </c>
      <c r="M23" s="62">
        <f>DATE(YEAR(K23),MONTH(K23)+L23,DAY(K23))</f>
        <v>45962</v>
      </c>
      <c r="N23" s="55">
        <f>(YEAR(M23)-YEAR(I23))*12+MONTH(M23)-MONTH(I23)</f>
        <v>15</v>
      </c>
      <c r="O23" s="55">
        <f>(YEAR(M23)-YEAR(J23))*12+MONTH(M23)-MONTH(J23)</f>
        <v>10</v>
      </c>
      <c r="P23" s="55"/>
      <c r="Q23" s="64">
        <f>(((E23/12)*(C23/2))*N23)+(((E23/12)*(C23/2))*O23)</f>
        <v>0</v>
      </c>
      <c r="R23" s="65">
        <f>IFERROR(C23+Q23,0)</f>
        <v>0</v>
      </c>
      <c r="S23" s="65"/>
      <c r="T23" s="83">
        <f>IFERROR(PMT(E23/12,G23*12,-R23),0)</f>
        <v>0</v>
      </c>
      <c r="U23" s="66"/>
      <c r="V23" s="67">
        <f>T23*G23*12</f>
        <v>0</v>
      </c>
      <c r="W23" s="66">
        <f>V23-R23</f>
        <v>0</v>
      </c>
      <c r="Y23" s="90">
        <f>R23/$R$25</f>
        <v>0</v>
      </c>
      <c r="Z23" s="69"/>
      <c r="AA23" s="70"/>
    </row>
    <row r="24" spans="1:27" s="56" customFormat="1" ht="6" customHeight="1" x14ac:dyDescent="0.3">
      <c r="A24" s="55"/>
      <c r="C24" s="71"/>
      <c r="D24" s="71"/>
      <c r="E24" s="72"/>
      <c r="F24" s="72"/>
      <c r="G24" s="73"/>
      <c r="H24" s="61"/>
      <c r="I24" s="62"/>
      <c r="J24" s="62"/>
      <c r="K24" s="62"/>
      <c r="L24" s="63"/>
      <c r="M24" s="62"/>
      <c r="N24" s="55"/>
      <c r="O24" s="55"/>
      <c r="P24" s="55"/>
      <c r="Q24" s="64"/>
      <c r="R24" s="65"/>
      <c r="S24" s="65"/>
      <c r="T24" s="83"/>
      <c r="U24" s="66"/>
      <c r="V24" s="67"/>
      <c r="W24" s="66"/>
      <c r="Y24" s="68"/>
      <c r="Z24" s="69"/>
      <c r="AA24" s="70"/>
    </row>
    <row r="25" spans="1:27" s="74" customFormat="1" ht="14.5" x14ac:dyDescent="0.3">
      <c r="B25" s="74" t="s">
        <v>3</v>
      </c>
      <c r="C25" s="75">
        <f>SUM(C5:C23)</f>
        <v>201000</v>
      </c>
      <c r="D25" s="75"/>
      <c r="E25" s="87">
        <f>(E5*Y5)+(E7*Y7)+(E9*Y9)+(E11*Y11)+(E13*Y13)+(E15*Y15)+(E17*Y17)+(E19*Y19)+(E21*Y21)+(E23*Y23)</f>
        <v>8.3492199780476076E-2</v>
      </c>
      <c r="F25" s="88">
        <v>1</v>
      </c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93">
        <f>SUM(Q5:Q23)</f>
        <v>25394.276041666664</v>
      </c>
      <c r="R25" s="77">
        <f>SUM(R5:R23)</f>
        <v>226394.27604166669</v>
      </c>
      <c r="S25" s="77"/>
      <c r="T25" s="84">
        <f>SUM(T5:T24)</f>
        <v>2789.3619646197048</v>
      </c>
      <c r="U25" s="77"/>
      <c r="V25" s="77">
        <f>SUM(V5:V24)</f>
        <v>334723.43575436465</v>
      </c>
      <c r="W25" s="77">
        <f>SUM(W5:W24)</f>
        <v>108329.15971269799</v>
      </c>
      <c r="Z25" s="78"/>
    </row>
    <row r="26" spans="1:27" x14ac:dyDescent="0.3">
      <c r="B26" s="33"/>
    </row>
    <row r="27" spans="1:27" x14ac:dyDescent="0.3">
      <c r="A27" s="91" t="s">
        <v>48</v>
      </c>
      <c r="T27" s="34"/>
      <c r="U27" s="34"/>
    </row>
    <row r="28" spans="1:27" x14ac:dyDescent="0.3">
      <c r="A28" s="92" t="s">
        <v>46</v>
      </c>
      <c r="G28" s="30"/>
      <c r="H28" s="30"/>
      <c r="N28" s="30"/>
    </row>
    <row r="29" spans="1:27" x14ac:dyDescent="0.3">
      <c r="A29" s="92" t="s">
        <v>51</v>
      </c>
      <c r="G29" s="30"/>
      <c r="H29" s="30"/>
      <c r="N29" s="30"/>
      <c r="T29" s="35"/>
      <c r="U29" s="35"/>
    </row>
    <row r="30" spans="1:27" x14ac:dyDescent="0.3">
      <c r="A30" s="92" t="s">
        <v>49</v>
      </c>
      <c r="G30" s="30"/>
      <c r="H30" s="30"/>
      <c r="N30" s="30"/>
    </row>
    <row r="31" spans="1:27" x14ac:dyDescent="0.3">
      <c r="B31" s="36"/>
      <c r="G31" s="30"/>
      <c r="H31" s="30"/>
      <c r="N31" s="30"/>
    </row>
    <row r="32" spans="1:27" x14ac:dyDescent="0.3">
      <c r="B32" s="37"/>
      <c r="G32" s="30"/>
      <c r="H32" s="30"/>
      <c r="N32" s="30"/>
    </row>
    <row r="33" spans="1:14" x14ac:dyDescent="0.3">
      <c r="B33" s="37"/>
      <c r="G33" s="30"/>
      <c r="H33" s="30"/>
      <c r="N33" s="30"/>
    </row>
    <row r="34" spans="1:14" x14ac:dyDescent="0.3">
      <c r="B34" s="36"/>
      <c r="G34" s="30"/>
      <c r="H34" s="30"/>
      <c r="N34" s="30"/>
    </row>
    <row r="35" spans="1:14" x14ac:dyDescent="0.3">
      <c r="B35" s="36"/>
      <c r="G35" s="30"/>
      <c r="H35" s="30"/>
      <c r="N35" s="30"/>
    </row>
    <row r="36" spans="1:14" x14ac:dyDescent="0.3">
      <c r="B36" s="36"/>
    </row>
    <row r="37" spans="1:14" x14ac:dyDescent="0.3">
      <c r="B37" s="36"/>
    </row>
    <row r="38" spans="1:14" x14ac:dyDescent="0.3">
      <c r="A38" s="38"/>
      <c r="B38" s="36"/>
    </row>
    <row r="39" spans="1:14" x14ac:dyDescent="0.3">
      <c r="A39" s="38"/>
      <c r="B39" s="36"/>
    </row>
    <row r="42" spans="1:14" x14ac:dyDescent="0.3">
      <c r="A42" s="38"/>
      <c r="B42" s="38"/>
    </row>
    <row r="43" spans="1:14" x14ac:dyDescent="0.3">
      <c r="A43" s="38"/>
      <c r="B43" s="38"/>
    </row>
    <row r="44" spans="1:14" x14ac:dyDescent="0.3">
      <c r="A44" s="38"/>
      <c r="B44" s="38"/>
    </row>
    <row r="45" spans="1:14" x14ac:dyDescent="0.3">
      <c r="A45" s="38"/>
      <c r="B45" s="38"/>
    </row>
    <row r="46" spans="1:14" x14ac:dyDescent="0.3">
      <c r="A46" s="38"/>
      <c r="B46" s="38"/>
    </row>
    <row r="47" spans="1:14" x14ac:dyDescent="0.3">
      <c r="A47" s="31"/>
      <c r="B47" s="31"/>
      <c r="I47" s="31"/>
    </row>
    <row r="48" spans="1:14" x14ac:dyDescent="0.3">
      <c r="A48" s="31"/>
      <c r="B48" s="31"/>
      <c r="I48" s="38"/>
    </row>
    <row r="49" spans="1:9" x14ac:dyDescent="0.3">
      <c r="A49" s="31"/>
      <c r="B49" s="31"/>
      <c r="I49" s="38"/>
    </row>
    <row r="50" spans="1:9" x14ac:dyDescent="0.3">
      <c r="A50" s="31"/>
      <c r="B50" s="31"/>
      <c r="I50" s="38"/>
    </row>
    <row r="51" spans="1:9" x14ac:dyDescent="0.3">
      <c r="A51" s="31"/>
      <c r="B51" s="31"/>
      <c r="I51" s="38"/>
    </row>
    <row r="52" spans="1:9" x14ac:dyDescent="0.3">
      <c r="A52" s="31"/>
      <c r="B52" s="31"/>
    </row>
    <row r="53" spans="1:9" x14ac:dyDescent="0.3">
      <c r="A53" s="31"/>
      <c r="B53" s="31"/>
    </row>
    <row r="54" spans="1:9" x14ac:dyDescent="0.3">
      <c r="A54" s="31"/>
      <c r="B54" s="31"/>
    </row>
    <row r="55" spans="1:9" x14ac:dyDescent="0.3">
      <c r="A55" s="31"/>
      <c r="B55" s="31"/>
    </row>
    <row r="56" spans="1:9" x14ac:dyDescent="0.3">
      <c r="A56" s="31"/>
      <c r="B56" s="31"/>
    </row>
    <row r="57" spans="1:9" x14ac:dyDescent="0.3">
      <c r="A57" s="31"/>
      <c r="B57" s="31"/>
    </row>
    <row r="58" spans="1:9" x14ac:dyDescent="0.3">
      <c r="A58" s="31"/>
      <c r="B58" s="31"/>
    </row>
    <row r="59" spans="1:9" x14ac:dyDescent="0.3">
      <c r="A59" s="31"/>
      <c r="B59" s="31"/>
    </row>
    <row r="60" spans="1:9" x14ac:dyDescent="0.3">
      <c r="A60" s="31"/>
      <c r="B60" s="31"/>
    </row>
    <row r="61" spans="1:9" x14ac:dyDescent="0.3">
      <c r="A61" s="31"/>
      <c r="B61" s="31"/>
    </row>
    <row r="62" spans="1:9" x14ac:dyDescent="0.3">
      <c r="A62" s="31"/>
      <c r="B62" s="31"/>
    </row>
    <row r="63" spans="1:9" x14ac:dyDescent="0.3">
      <c r="A63" s="31"/>
      <c r="B63" s="31"/>
    </row>
    <row r="64" spans="1:9" x14ac:dyDescent="0.3">
      <c r="A64" s="31"/>
      <c r="B64" s="31"/>
    </row>
    <row r="65" spans="1:2" x14ac:dyDescent="0.3">
      <c r="A65" s="31"/>
      <c r="B65" s="31"/>
    </row>
    <row r="66" spans="1:2" x14ac:dyDescent="0.3">
      <c r="A66" s="31"/>
      <c r="B66" s="31"/>
    </row>
    <row r="67" spans="1:2" x14ac:dyDescent="0.3">
      <c r="A67" s="31"/>
      <c r="B67" s="31"/>
    </row>
    <row r="68" spans="1:2" x14ac:dyDescent="0.3">
      <c r="A68" s="31"/>
      <c r="B68" s="31"/>
    </row>
    <row r="69" spans="1:2" x14ac:dyDescent="0.3">
      <c r="A69" s="31"/>
      <c r="B69" s="31"/>
    </row>
    <row r="70" spans="1:2" x14ac:dyDescent="0.3">
      <c r="A70" s="31"/>
      <c r="B70" s="31"/>
    </row>
    <row r="71" spans="1:2" x14ac:dyDescent="0.3">
      <c r="A71" s="31"/>
      <c r="B71" s="31"/>
    </row>
    <row r="72" spans="1:2" x14ac:dyDescent="0.3">
      <c r="A72" s="31"/>
      <c r="B72" s="31"/>
    </row>
    <row r="73" spans="1:2" x14ac:dyDescent="0.3">
      <c r="A73" s="31"/>
      <c r="B73" s="31"/>
    </row>
    <row r="74" spans="1:2" x14ac:dyDescent="0.3">
      <c r="A74" s="31"/>
      <c r="B74" s="31"/>
    </row>
    <row r="75" spans="1:2" x14ac:dyDescent="0.3">
      <c r="A75" s="31"/>
      <c r="B75" s="31"/>
    </row>
    <row r="76" spans="1:2" x14ac:dyDescent="0.3">
      <c r="A76" s="31"/>
      <c r="B76" s="31"/>
    </row>
    <row r="77" spans="1:2" x14ac:dyDescent="0.3">
      <c r="A77" s="31"/>
      <c r="B77" s="31"/>
    </row>
    <row r="78" spans="1:2" x14ac:dyDescent="0.3">
      <c r="A78" s="31"/>
      <c r="B78" s="31"/>
    </row>
    <row r="79" spans="1:2" x14ac:dyDescent="0.3">
      <c r="A79" s="31"/>
      <c r="B79" s="31"/>
    </row>
    <row r="80" spans="1:2" x14ac:dyDescent="0.3">
      <c r="A80" s="31"/>
      <c r="B80" s="31"/>
    </row>
    <row r="81" spans="1:2" x14ac:dyDescent="0.3">
      <c r="A81" s="31"/>
      <c r="B81" s="31"/>
    </row>
    <row r="82" spans="1:2" x14ac:dyDescent="0.3">
      <c r="A82" s="31"/>
      <c r="B82" s="31"/>
    </row>
    <row r="83" spans="1:2" x14ac:dyDescent="0.3">
      <c r="A83" s="31"/>
      <c r="B83" s="31"/>
    </row>
    <row r="84" spans="1:2" x14ac:dyDescent="0.3">
      <c r="A84" s="31"/>
      <c r="B84" s="31"/>
    </row>
    <row r="85" spans="1:2" x14ac:dyDescent="0.3">
      <c r="A85" s="31"/>
      <c r="B85" s="31"/>
    </row>
    <row r="86" spans="1:2" x14ac:dyDescent="0.3">
      <c r="A86" s="31"/>
      <c r="B86" s="31"/>
    </row>
    <row r="87" spans="1:2" x14ac:dyDescent="0.3">
      <c r="A87" s="31"/>
      <c r="B87" s="31"/>
    </row>
    <row r="88" spans="1:2" x14ac:dyDescent="0.3">
      <c r="A88" s="31"/>
      <c r="B88" s="31"/>
    </row>
    <row r="89" spans="1:2" x14ac:dyDescent="0.3">
      <c r="A89" s="31"/>
      <c r="B89" s="31"/>
    </row>
    <row r="90" spans="1:2" x14ac:dyDescent="0.3">
      <c r="A90" s="31"/>
      <c r="B90" s="31"/>
    </row>
    <row r="91" spans="1:2" x14ac:dyDescent="0.3">
      <c r="A91" s="31"/>
      <c r="B91" s="31"/>
    </row>
    <row r="92" spans="1:2" x14ac:dyDescent="0.3">
      <c r="A92" s="31"/>
      <c r="B92" s="31"/>
    </row>
    <row r="93" spans="1:2" x14ac:dyDescent="0.3">
      <c r="A93" s="31"/>
      <c r="B93" s="31"/>
    </row>
    <row r="94" spans="1:2" x14ac:dyDescent="0.3">
      <c r="A94" s="31"/>
      <c r="B94" s="31"/>
    </row>
    <row r="95" spans="1:2" x14ac:dyDescent="0.3">
      <c r="A95" s="31"/>
      <c r="B95" s="31"/>
    </row>
    <row r="96" spans="1:2" x14ac:dyDescent="0.3">
      <c r="A96" s="31"/>
      <c r="B96" s="31"/>
    </row>
    <row r="97" spans="1:2" x14ac:dyDescent="0.3">
      <c r="A97" s="31"/>
      <c r="B97" s="31"/>
    </row>
    <row r="98" spans="1:2" x14ac:dyDescent="0.3">
      <c r="A98" s="31"/>
      <c r="B98" s="31"/>
    </row>
    <row r="99" spans="1:2" x14ac:dyDescent="0.3">
      <c r="A99" s="31"/>
      <c r="B99" s="31"/>
    </row>
    <row r="100" spans="1:2" x14ac:dyDescent="0.3">
      <c r="A100" s="31"/>
      <c r="B100" s="31"/>
    </row>
    <row r="101" spans="1:2" x14ac:dyDescent="0.3">
      <c r="A101" s="31"/>
      <c r="B101" s="31"/>
    </row>
    <row r="102" spans="1:2" x14ac:dyDescent="0.3">
      <c r="A102" s="31"/>
      <c r="B102" s="31"/>
    </row>
    <row r="103" spans="1:2" x14ac:dyDescent="0.3">
      <c r="A103" s="31"/>
      <c r="B103" s="31"/>
    </row>
    <row r="104" spans="1:2" x14ac:dyDescent="0.3">
      <c r="A104" s="31"/>
      <c r="B104" s="31"/>
    </row>
    <row r="105" spans="1:2" x14ac:dyDescent="0.3">
      <c r="A105" s="31"/>
      <c r="B105" s="31"/>
    </row>
    <row r="106" spans="1:2" x14ac:dyDescent="0.3">
      <c r="A106" s="31"/>
      <c r="B106" s="31"/>
    </row>
    <row r="107" spans="1:2" x14ac:dyDescent="0.3">
      <c r="A107" s="31"/>
      <c r="B107" s="31"/>
    </row>
    <row r="108" spans="1:2" x14ac:dyDescent="0.3">
      <c r="A108" s="31"/>
      <c r="B108" s="31"/>
    </row>
    <row r="109" spans="1:2" x14ac:dyDescent="0.3">
      <c r="A109" s="31"/>
      <c r="B109" s="31"/>
    </row>
    <row r="110" spans="1:2" x14ac:dyDescent="0.3">
      <c r="A110" s="31"/>
      <c r="B110" s="31"/>
    </row>
    <row r="111" spans="1:2" x14ac:dyDescent="0.3">
      <c r="A111" s="31"/>
      <c r="B111" s="31"/>
    </row>
    <row r="112" spans="1:2" x14ac:dyDescent="0.3">
      <c r="A112" s="31"/>
      <c r="B112" s="31"/>
    </row>
    <row r="113" spans="1:2" x14ac:dyDescent="0.3">
      <c r="A113" s="31"/>
      <c r="B113" s="31"/>
    </row>
    <row r="114" spans="1:2" x14ac:dyDescent="0.3">
      <c r="A114" s="31"/>
      <c r="B114" s="31"/>
    </row>
    <row r="115" spans="1:2" x14ac:dyDescent="0.3">
      <c r="A115" s="31"/>
      <c r="B115" s="31"/>
    </row>
    <row r="116" spans="1:2" x14ac:dyDescent="0.3">
      <c r="A116" s="31"/>
      <c r="B116" s="31"/>
    </row>
    <row r="117" spans="1:2" x14ac:dyDescent="0.3">
      <c r="A117" s="31"/>
      <c r="B117" s="31"/>
    </row>
    <row r="118" spans="1:2" x14ac:dyDescent="0.3">
      <c r="A118" s="31"/>
      <c r="B118" s="31"/>
    </row>
    <row r="119" spans="1:2" x14ac:dyDescent="0.3">
      <c r="A119" s="31"/>
      <c r="B119" s="31"/>
    </row>
    <row r="120" spans="1:2" x14ac:dyDescent="0.3">
      <c r="A120" s="31"/>
      <c r="B120" s="31"/>
    </row>
    <row r="121" spans="1:2" x14ac:dyDescent="0.3">
      <c r="A121" s="31"/>
      <c r="B121" s="31"/>
    </row>
    <row r="122" spans="1:2" x14ac:dyDescent="0.3">
      <c r="A122" s="31"/>
      <c r="B122" s="31"/>
    </row>
    <row r="123" spans="1:2" x14ac:dyDescent="0.3">
      <c r="A123" s="31"/>
      <c r="B123" s="31"/>
    </row>
    <row r="124" spans="1:2" x14ac:dyDescent="0.3">
      <c r="A124" s="31"/>
      <c r="B124" s="31"/>
    </row>
    <row r="125" spans="1:2" x14ac:dyDescent="0.3">
      <c r="A125" s="31"/>
      <c r="B125" s="31"/>
    </row>
    <row r="126" spans="1:2" x14ac:dyDescent="0.3">
      <c r="A126" s="31"/>
      <c r="B126" s="31"/>
    </row>
    <row r="127" spans="1:2" x14ac:dyDescent="0.3">
      <c r="A127" s="31"/>
      <c r="B127" s="31"/>
    </row>
    <row r="128" spans="1:2" x14ac:dyDescent="0.3">
      <c r="A128" s="31"/>
      <c r="B128" s="31"/>
    </row>
    <row r="129" spans="1:2" x14ac:dyDescent="0.3">
      <c r="A129" s="31"/>
      <c r="B129" s="31"/>
    </row>
    <row r="130" spans="1:2" x14ac:dyDescent="0.3">
      <c r="A130" s="31"/>
      <c r="B130" s="31"/>
    </row>
    <row r="131" spans="1:2" x14ac:dyDescent="0.3">
      <c r="A131" s="31"/>
      <c r="B131" s="31"/>
    </row>
    <row r="132" spans="1:2" x14ac:dyDescent="0.3">
      <c r="A132" s="31"/>
      <c r="B132" s="31"/>
    </row>
    <row r="133" spans="1:2" x14ac:dyDescent="0.3">
      <c r="A133" s="31"/>
      <c r="B133" s="31"/>
    </row>
    <row r="134" spans="1:2" x14ac:dyDescent="0.3">
      <c r="A134" s="31"/>
      <c r="B134" s="31"/>
    </row>
    <row r="135" spans="1:2" x14ac:dyDescent="0.3">
      <c r="A135" s="31"/>
      <c r="B135" s="31"/>
    </row>
    <row r="136" spans="1:2" x14ac:dyDescent="0.3">
      <c r="A136" s="31"/>
      <c r="B136" s="31"/>
    </row>
    <row r="137" spans="1:2" x14ac:dyDescent="0.3">
      <c r="A137" s="31"/>
      <c r="B137" s="31"/>
    </row>
    <row r="138" spans="1:2" x14ac:dyDescent="0.3">
      <c r="A138" s="31"/>
      <c r="B138" s="31"/>
    </row>
    <row r="139" spans="1:2" x14ac:dyDescent="0.3">
      <c r="A139" s="31"/>
      <c r="B139" s="31"/>
    </row>
    <row r="140" spans="1:2" x14ac:dyDescent="0.3">
      <c r="A140" s="31"/>
      <c r="B140" s="31"/>
    </row>
    <row r="141" spans="1:2" x14ac:dyDescent="0.3">
      <c r="A141" s="31"/>
      <c r="B141" s="31"/>
    </row>
    <row r="142" spans="1:2" x14ac:dyDescent="0.3">
      <c r="A142" s="31"/>
      <c r="B142" s="31"/>
    </row>
    <row r="143" spans="1:2" x14ac:dyDescent="0.3">
      <c r="A143" s="31"/>
      <c r="B143" s="31"/>
    </row>
    <row r="144" spans="1:2" x14ac:dyDescent="0.3">
      <c r="A144" s="31"/>
      <c r="B144" s="31"/>
    </row>
    <row r="145" spans="1:2" x14ac:dyDescent="0.3">
      <c r="A145" s="31"/>
      <c r="B145" s="31"/>
    </row>
    <row r="146" spans="1:2" x14ac:dyDescent="0.3">
      <c r="A146" s="31"/>
      <c r="B146" s="31"/>
    </row>
    <row r="147" spans="1:2" x14ac:dyDescent="0.3">
      <c r="A147" s="31"/>
      <c r="B147" s="31"/>
    </row>
  </sheetData>
  <mergeCells count="4">
    <mergeCell ref="C3:G3"/>
    <mergeCell ref="I3:K3"/>
    <mergeCell ref="Q3:T3"/>
    <mergeCell ref="V3:W3"/>
  </mergeCells>
  <pageMargins left="0.7" right="0.7" top="0.75" bottom="0.75" header="0.3" footer="0.3"/>
  <pageSetup scale="66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000-000000000000}">
          <x14:formula1>
            <xm:f>Inputs!$A$3:$A$9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L513"/>
  <sheetViews>
    <sheetView topLeftCell="X1" workbookViewId="0">
      <pane ySplit="14" topLeftCell="A15" activePane="bottomLeft" state="frozen"/>
      <selection pane="bottomLeft"/>
    </sheetView>
  </sheetViews>
  <sheetFormatPr defaultColWidth="8.84375" defaultRowHeight="15.5" x14ac:dyDescent="0.35"/>
  <cols>
    <col min="1" max="1" width="2.84375" style="1" customWidth="1"/>
    <col min="2" max="2" width="3.69140625" style="4" bestFit="1" customWidth="1"/>
    <col min="3" max="3" width="9.4609375" style="6" customWidth="1"/>
    <col min="4" max="4" width="11.4609375" style="4" customWidth="1"/>
    <col min="5" max="5" width="10.69140625" style="4" customWidth="1"/>
    <col min="6" max="6" width="10.07421875" style="4" customWidth="1"/>
    <col min="7" max="7" width="10" style="4" customWidth="1"/>
    <col min="8" max="8" width="10.3046875" style="4" customWidth="1"/>
    <col min="9" max="9" width="2.07421875" style="4" customWidth="1"/>
    <col min="10" max="10" width="3.69140625" style="4" bestFit="1" customWidth="1"/>
    <col min="11" max="11" width="9.69140625" style="6" customWidth="1"/>
    <col min="12" max="12" width="11.4609375" style="4" customWidth="1"/>
    <col min="13" max="13" width="10.69140625" style="4" customWidth="1"/>
    <col min="14" max="14" width="10.07421875" style="4" customWidth="1"/>
    <col min="15" max="15" width="10" style="4" customWidth="1"/>
    <col min="16" max="16" width="10.3046875" style="4" customWidth="1"/>
    <col min="17" max="17" width="2.07421875" style="1" customWidth="1"/>
    <col min="18" max="18" width="3.69140625" style="4" bestFit="1" customWidth="1"/>
    <col min="19" max="19" width="9.84375" style="6" customWidth="1"/>
    <col min="20" max="20" width="11.4609375" style="4" customWidth="1"/>
    <col min="21" max="21" width="10.69140625" style="4" customWidth="1"/>
    <col min="22" max="22" width="10.07421875" style="4" customWidth="1"/>
    <col min="23" max="23" width="10" style="4" customWidth="1"/>
    <col min="24" max="24" width="10.3046875" style="4" customWidth="1"/>
    <col min="25" max="25" width="2.84375" style="1" customWidth="1"/>
    <col min="26" max="26" width="3.69140625" style="4" bestFit="1" customWidth="1"/>
    <col min="27" max="27" width="9.84375" style="6" customWidth="1"/>
    <col min="28" max="28" width="11.4609375" style="4" customWidth="1"/>
    <col min="29" max="29" width="10.69140625" style="4" customWidth="1"/>
    <col min="30" max="30" width="10.07421875" style="4" customWidth="1"/>
    <col min="31" max="31" width="10" style="4" customWidth="1"/>
    <col min="32" max="32" width="10.3046875" style="4" customWidth="1"/>
    <col min="33" max="33" width="8.84375" style="1"/>
    <col min="34" max="34" width="3.69140625" style="4" bestFit="1" customWidth="1"/>
    <col min="35" max="35" width="9.84375" style="6" customWidth="1"/>
    <col min="36" max="36" width="11.4609375" style="4" customWidth="1"/>
    <col min="37" max="37" width="10.69140625" style="4" customWidth="1"/>
    <col min="38" max="38" width="10.07421875" style="4" customWidth="1"/>
    <col min="39" max="39" width="10" style="4" customWidth="1"/>
    <col min="40" max="40" width="10.3046875" style="4" customWidth="1"/>
    <col min="41" max="41" width="8.84375" style="1"/>
    <col min="42" max="64" width="9.23046875" customWidth="1"/>
    <col min="65" max="16384" width="8.84375" style="1"/>
  </cols>
  <sheetData>
    <row r="1" spans="1:40" s="1" customFormat="1" ht="26.15" customHeight="1" x14ac:dyDescent="0.4">
      <c r="B1" s="11"/>
      <c r="C1" s="99" t="str">
        <f>'Loan Calc'!B5</f>
        <v>Unsubsizided Loan</v>
      </c>
      <c r="D1" s="99"/>
      <c r="E1" s="99"/>
      <c r="F1" s="99"/>
      <c r="G1" s="99"/>
      <c r="H1" s="99"/>
      <c r="I1" s="39"/>
      <c r="J1" s="11"/>
      <c r="K1" s="99" t="str">
        <f>'Loan Calc'!B7</f>
        <v>Graduate PLUS</v>
      </c>
      <c r="L1" s="99"/>
      <c r="M1" s="99"/>
      <c r="N1" s="99"/>
      <c r="O1" s="99"/>
      <c r="P1" s="99"/>
      <c r="R1" s="11"/>
      <c r="S1" s="99" t="str">
        <f>'Loan Calc'!B9</f>
        <v>Other loan</v>
      </c>
      <c r="T1" s="99"/>
      <c r="U1" s="99"/>
      <c r="V1" s="99"/>
      <c r="W1" s="99"/>
      <c r="X1" s="99"/>
      <c r="Z1" s="11"/>
      <c r="AA1" s="99" t="str">
        <f>'Loan Calc'!B11</f>
        <v>Other Loan</v>
      </c>
      <c r="AB1" s="99"/>
      <c r="AC1" s="99"/>
      <c r="AD1" s="99"/>
      <c r="AE1" s="99"/>
      <c r="AF1" s="99"/>
      <c r="AH1" s="11"/>
      <c r="AI1" s="99" t="str">
        <f>'Loan Calc'!B13</f>
        <v>Other Loan</v>
      </c>
      <c r="AJ1" s="99"/>
      <c r="AK1" s="99"/>
      <c r="AL1" s="99"/>
      <c r="AM1" s="99"/>
      <c r="AN1" s="99"/>
    </row>
    <row r="2" spans="1:40" ht="14.25" customHeight="1" x14ac:dyDescent="0.35">
      <c r="A2" s="2"/>
      <c r="B2" s="12"/>
      <c r="C2" s="13" t="s">
        <v>37</v>
      </c>
      <c r="D2" s="14">
        <f>'Loan Calc'!A5</f>
        <v>1</v>
      </c>
      <c r="E2" s="13"/>
      <c r="F2" s="13"/>
      <c r="G2" s="13"/>
      <c r="H2" s="13"/>
      <c r="I2" s="13"/>
      <c r="J2" s="12"/>
      <c r="K2" s="13" t="s">
        <v>37</v>
      </c>
      <c r="L2" s="14">
        <f>'Loan Calc'!A7</f>
        <v>1</v>
      </c>
      <c r="M2" s="13"/>
      <c r="N2" s="13"/>
      <c r="O2" s="13"/>
      <c r="P2" s="13"/>
      <c r="Q2" s="2"/>
      <c r="R2" s="12"/>
      <c r="S2" s="13" t="s">
        <v>37</v>
      </c>
      <c r="T2" s="14">
        <f>'Loan Calc'!A9</f>
        <v>1</v>
      </c>
      <c r="U2" s="13"/>
      <c r="V2" s="13"/>
      <c r="W2" s="13"/>
      <c r="X2" s="13"/>
      <c r="Z2" s="12"/>
      <c r="AA2" s="13" t="s">
        <v>37</v>
      </c>
      <c r="AB2" s="14">
        <f>'Loan Calc'!A11</f>
        <v>1</v>
      </c>
      <c r="AC2" s="13"/>
      <c r="AD2" s="13"/>
      <c r="AE2" s="13"/>
      <c r="AF2" s="13"/>
      <c r="AH2" s="12"/>
      <c r="AI2" s="13" t="s">
        <v>37</v>
      </c>
      <c r="AJ2" s="14">
        <f>'Loan Calc'!A13</f>
        <v>1</v>
      </c>
      <c r="AK2" s="13"/>
      <c r="AL2" s="13"/>
      <c r="AM2" s="13"/>
      <c r="AN2" s="13"/>
    </row>
    <row r="3" spans="1:40" x14ac:dyDescent="0.35">
      <c r="A3" s="2"/>
      <c r="B3" s="3"/>
      <c r="C3" s="15"/>
      <c r="D3" s="3"/>
      <c r="E3" s="16"/>
      <c r="F3" s="3"/>
      <c r="G3" s="3"/>
      <c r="H3" s="3"/>
      <c r="I3" s="3"/>
      <c r="J3" s="3"/>
      <c r="K3" s="15"/>
      <c r="L3" s="3"/>
      <c r="M3" s="16"/>
      <c r="N3" s="3"/>
      <c r="O3" s="3"/>
      <c r="P3" s="3"/>
      <c r="Q3" s="2"/>
      <c r="R3" s="3"/>
      <c r="S3" s="15"/>
      <c r="T3" s="3"/>
      <c r="U3" s="16"/>
      <c r="V3" s="3"/>
      <c r="W3" s="3"/>
      <c r="X3" s="3"/>
      <c r="Z3" s="3"/>
      <c r="AA3" s="15"/>
      <c r="AB3" s="3"/>
      <c r="AC3" s="16"/>
      <c r="AD3" s="3"/>
      <c r="AE3" s="3"/>
      <c r="AF3" s="3"/>
      <c r="AH3" s="3"/>
      <c r="AI3" s="15"/>
      <c r="AJ3" s="3"/>
      <c r="AK3" s="16"/>
      <c r="AL3" s="3"/>
      <c r="AM3" s="3"/>
      <c r="AN3" s="3"/>
    </row>
    <row r="4" spans="1:40" x14ac:dyDescent="0.35">
      <c r="A4" s="2"/>
      <c r="B4" s="3"/>
      <c r="C4" s="15" t="s">
        <v>18</v>
      </c>
      <c r="D4" s="3"/>
      <c r="E4" s="17">
        <f>'Loan Calc'!R5</f>
        <v>23450.71875</v>
      </c>
      <c r="F4" s="2"/>
      <c r="G4" s="3"/>
      <c r="H4" s="3"/>
      <c r="I4" s="3"/>
      <c r="J4" s="3"/>
      <c r="K4" s="15" t="s">
        <v>18</v>
      </c>
      <c r="L4" s="3"/>
      <c r="M4" s="17">
        <f>'Loan Calc'!R7</f>
        <v>93148.333333333328</v>
      </c>
      <c r="N4" s="2"/>
      <c r="O4" s="3"/>
      <c r="P4" s="3"/>
      <c r="Q4" s="2"/>
      <c r="R4" s="3"/>
      <c r="S4" s="15" t="s">
        <v>18</v>
      </c>
      <c r="T4" s="3"/>
      <c r="U4" s="17">
        <f>'Loan Calc'!R9</f>
        <v>0</v>
      </c>
      <c r="V4" s="2"/>
      <c r="W4" s="3"/>
      <c r="X4" s="3"/>
      <c r="Z4" s="3"/>
      <c r="AA4" s="15" t="s">
        <v>18</v>
      </c>
      <c r="AB4" s="3"/>
      <c r="AC4" s="17">
        <f>'Loan Calc'!R11</f>
        <v>0</v>
      </c>
      <c r="AD4" s="2"/>
      <c r="AE4" s="3"/>
      <c r="AF4" s="3"/>
      <c r="AH4" s="3"/>
      <c r="AI4" s="15" t="s">
        <v>18</v>
      </c>
      <c r="AJ4" s="3"/>
      <c r="AK4" s="17">
        <f>'Loan Calc'!R13</f>
        <v>0</v>
      </c>
      <c r="AL4" s="2"/>
      <c r="AM4" s="3"/>
      <c r="AN4" s="3"/>
    </row>
    <row r="5" spans="1:40" x14ac:dyDescent="0.35">
      <c r="A5" s="2"/>
      <c r="B5" s="3"/>
      <c r="C5" s="15" t="s">
        <v>19</v>
      </c>
      <c r="D5" s="3"/>
      <c r="E5" s="18">
        <f>'Loan Calc'!E5</f>
        <v>7.0499999999999993E-2</v>
      </c>
      <c r="F5" s="3"/>
      <c r="G5" s="19"/>
      <c r="H5" s="19"/>
      <c r="I5" s="19"/>
      <c r="J5" s="3"/>
      <c r="K5" s="15" t="s">
        <v>19</v>
      </c>
      <c r="L5" s="3"/>
      <c r="M5" s="18">
        <f>'Loan Calc'!E7</f>
        <v>8.0500000000000002E-2</v>
      </c>
      <c r="N5" s="3"/>
      <c r="O5" s="19"/>
      <c r="P5" s="19"/>
      <c r="Q5" s="2"/>
      <c r="R5" s="3"/>
      <c r="S5" s="15" t="s">
        <v>19</v>
      </c>
      <c r="T5" s="3"/>
      <c r="U5" s="18">
        <f>'Loan Calc'!E9</f>
        <v>0</v>
      </c>
      <c r="V5" s="3"/>
      <c r="W5" s="19"/>
      <c r="X5" s="19"/>
      <c r="Z5" s="3"/>
      <c r="AA5" s="15" t="s">
        <v>19</v>
      </c>
      <c r="AB5" s="3"/>
      <c r="AC5" s="18">
        <f>'Loan Calc'!E11</f>
        <v>0</v>
      </c>
      <c r="AD5" s="3"/>
      <c r="AE5" s="19"/>
      <c r="AF5" s="19"/>
      <c r="AH5" s="3"/>
      <c r="AI5" s="15" t="s">
        <v>19</v>
      </c>
      <c r="AJ5" s="3"/>
      <c r="AK5" s="18">
        <f>'Loan Calc'!E13</f>
        <v>0</v>
      </c>
      <c r="AL5" s="3"/>
      <c r="AM5" s="19"/>
      <c r="AN5" s="19"/>
    </row>
    <row r="6" spans="1:40" x14ac:dyDescent="0.35">
      <c r="A6" s="2"/>
      <c r="B6" s="3"/>
      <c r="C6" s="15" t="s">
        <v>20</v>
      </c>
      <c r="D6" s="3"/>
      <c r="E6" s="20">
        <f>'Loan Calc'!G5</f>
        <v>10</v>
      </c>
      <c r="F6" s="3"/>
      <c r="G6" s="19"/>
      <c r="H6" s="19"/>
      <c r="I6" s="19"/>
      <c r="J6" s="3"/>
      <c r="K6" s="15" t="s">
        <v>20</v>
      </c>
      <c r="L6" s="3"/>
      <c r="M6" s="20">
        <f>'Loan Calc'!G7</f>
        <v>10</v>
      </c>
      <c r="N6" s="3"/>
      <c r="O6" s="19"/>
      <c r="P6" s="19"/>
      <c r="Q6" s="2"/>
      <c r="R6" s="3"/>
      <c r="S6" s="15" t="s">
        <v>20</v>
      </c>
      <c r="T6" s="3"/>
      <c r="U6" s="20">
        <f>'Loan Calc'!G9</f>
        <v>0</v>
      </c>
      <c r="V6" s="3"/>
      <c r="W6" s="19"/>
      <c r="X6" s="19"/>
      <c r="Z6" s="3"/>
      <c r="AA6" s="15" t="s">
        <v>20</v>
      </c>
      <c r="AB6" s="3"/>
      <c r="AC6" s="20">
        <f>'Loan Calc'!G11</f>
        <v>0</v>
      </c>
      <c r="AD6" s="3"/>
      <c r="AE6" s="19"/>
      <c r="AF6" s="19"/>
      <c r="AH6" s="3"/>
      <c r="AI6" s="15" t="s">
        <v>20</v>
      </c>
      <c r="AJ6" s="3"/>
      <c r="AK6" s="20">
        <f>'Loan Calc'!G13</f>
        <v>0</v>
      </c>
      <c r="AL6" s="3"/>
      <c r="AM6" s="19"/>
      <c r="AN6" s="19"/>
    </row>
    <row r="7" spans="1:40" x14ac:dyDescent="0.35">
      <c r="A7" s="2"/>
      <c r="B7" s="3"/>
      <c r="C7" s="15" t="s">
        <v>30</v>
      </c>
      <c r="D7" s="3"/>
      <c r="E7" s="21">
        <f>'Loan Calc'!M5</f>
        <v>45962</v>
      </c>
      <c r="F7" s="3"/>
      <c r="G7" s="19"/>
      <c r="H7" s="19"/>
      <c r="I7" s="19"/>
      <c r="J7" s="3"/>
      <c r="K7" s="15" t="s">
        <v>30</v>
      </c>
      <c r="L7" s="3"/>
      <c r="M7" s="21">
        <f>'Loan Calc'!M7</f>
        <v>45962</v>
      </c>
      <c r="N7" s="3"/>
      <c r="O7" s="19"/>
      <c r="P7" s="19"/>
      <c r="Q7" s="2"/>
      <c r="R7" s="3"/>
      <c r="S7" s="15" t="s">
        <v>30</v>
      </c>
      <c r="T7" s="3"/>
      <c r="U7" s="21">
        <f>'Loan Calc'!M9</f>
        <v>45962</v>
      </c>
      <c r="V7" s="3"/>
      <c r="W7" s="19"/>
      <c r="X7" s="19"/>
      <c r="Z7" s="3"/>
      <c r="AA7" s="15" t="s">
        <v>30</v>
      </c>
      <c r="AB7" s="3"/>
      <c r="AC7" s="21">
        <f>'Loan Calc'!M11</f>
        <v>45962</v>
      </c>
      <c r="AD7" s="3"/>
      <c r="AE7" s="19"/>
      <c r="AF7" s="19"/>
      <c r="AH7" s="3"/>
      <c r="AI7" s="15" t="s">
        <v>30</v>
      </c>
      <c r="AJ7" s="3"/>
      <c r="AK7" s="21">
        <f>'Loan Calc'!M13</f>
        <v>45962</v>
      </c>
      <c r="AL7" s="3"/>
      <c r="AM7" s="19"/>
      <c r="AN7" s="19"/>
    </row>
    <row r="8" spans="1:40" x14ac:dyDescent="0.35">
      <c r="A8" s="2"/>
      <c r="B8" s="3"/>
      <c r="C8" s="15"/>
      <c r="D8" s="3"/>
      <c r="E8" s="22"/>
      <c r="F8" s="3"/>
      <c r="G8" s="23"/>
      <c r="H8" s="19"/>
      <c r="I8" s="19"/>
      <c r="J8" s="3"/>
      <c r="K8" s="15"/>
      <c r="L8" s="3"/>
      <c r="M8" s="22"/>
      <c r="N8" s="3"/>
      <c r="O8" s="23"/>
      <c r="P8" s="19"/>
      <c r="Q8" s="2"/>
      <c r="R8" s="3"/>
      <c r="S8" s="15"/>
      <c r="T8" s="3"/>
      <c r="U8" s="22"/>
      <c r="V8" s="3"/>
      <c r="W8" s="23"/>
      <c r="X8" s="19"/>
      <c r="Z8" s="3"/>
      <c r="AA8" s="15"/>
      <c r="AB8" s="3"/>
      <c r="AC8" s="22"/>
      <c r="AD8" s="3"/>
      <c r="AE8" s="23"/>
      <c r="AF8" s="19"/>
      <c r="AH8" s="3"/>
      <c r="AI8" s="15"/>
      <c r="AJ8" s="3"/>
      <c r="AK8" s="22"/>
      <c r="AL8" s="3"/>
      <c r="AM8" s="23"/>
      <c r="AN8" s="19"/>
    </row>
    <row r="9" spans="1:40" x14ac:dyDescent="0.35">
      <c r="A9" s="2"/>
      <c r="B9" s="3"/>
      <c r="C9" s="15" t="s">
        <v>21</v>
      </c>
      <c r="D9" s="3"/>
      <c r="E9" s="17">
        <f>'Loan Calc'!T5</f>
        <v>272.88742366230673</v>
      </c>
      <c r="F9" s="2"/>
      <c r="G9" s="19"/>
      <c r="H9" s="19"/>
      <c r="I9" s="19"/>
      <c r="J9" s="3"/>
      <c r="K9" s="15" t="s">
        <v>21</v>
      </c>
      <c r="L9" s="3"/>
      <c r="M9" s="17">
        <f>'Loan Calc'!T7</f>
        <v>1132.6088065970775</v>
      </c>
      <c r="N9" s="2"/>
      <c r="O9" s="19"/>
      <c r="P9" s="19"/>
      <c r="Q9" s="2"/>
      <c r="R9" s="3"/>
      <c r="S9" s="15" t="s">
        <v>21</v>
      </c>
      <c r="T9" s="3"/>
      <c r="U9" s="17">
        <f>'Loan Calc'!T9</f>
        <v>0</v>
      </c>
      <c r="V9" s="2"/>
      <c r="W9" s="19"/>
      <c r="X9" s="19"/>
      <c r="Z9" s="3"/>
      <c r="AA9" s="15" t="s">
        <v>21</v>
      </c>
      <c r="AB9" s="3"/>
      <c r="AC9" s="17">
        <f>'Loan Calc'!T11</f>
        <v>0</v>
      </c>
      <c r="AD9" s="2"/>
      <c r="AE9" s="19"/>
      <c r="AF9" s="19"/>
      <c r="AH9" s="3"/>
      <c r="AI9" s="15" t="s">
        <v>21</v>
      </c>
      <c r="AJ9" s="3"/>
      <c r="AK9" s="17">
        <f>'Loan Calc'!T13</f>
        <v>0</v>
      </c>
      <c r="AL9" s="2"/>
      <c r="AM9" s="19"/>
      <c r="AN9" s="19"/>
    </row>
    <row r="10" spans="1:40" x14ac:dyDescent="0.35">
      <c r="A10" s="2"/>
      <c r="B10" s="3"/>
      <c r="C10" s="15" t="s">
        <v>22</v>
      </c>
      <c r="D10" s="3"/>
      <c r="E10" s="20">
        <f>E6*12</f>
        <v>120</v>
      </c>
      <c r="F10" s="3"/>
      <c r="G10" s="19"/>
      <c r="H10" s="19"/>
      <c r="I10" s="19"/>
      <c r="J10" s="3"/>
      <c r="K10" s="15" t="s">
        <v>22</v>
      </c>
      <c r="L10" s="3"/>
      <c r="M10" s="20">
        <f>M6*12</f>
        <v>120</v>
      </c>
      <c r="N10" s="3"/>
      <c r="O10" s="19"/>
      <c r="P10" s="19"/>
      <c r="Q10" s="2"/>
      <c r="R10" s="3"/>
      <c r="S10" s="15" t="s">
        <v>22</v>
      </c>
      <c r="T10" s="3"/>
      <c r="U10" s="20">
        <f>U6*12</f>
        <v>0</v>
      </c>
      <c r="V10" s="3"/>
      <c r="W10" s="19"/>
      <c r="X10" s="19"/>
      <c r="Z10" s="3"/>
      <c r="AA10" s="15" t="s">
        <v>22</v>
      </c>
      <c r="AB10" s="3"/>
      <c r="AC10" s="20">
        <f>AC6*12</f>
        <v>0</v>
      </c>
      <c r="AD10" s="3"/>
      <c r="AE10" s="19"/>
      <c r="AF10" s="19"/>
      <c r="AH10" s="3"/>
      <c r="AI10" s="15" t="s">
        <v>22</v>
      </c>
      <c r="AJ10" s="3"/>
      <c r="AK10" s="20">
        <f>AK6*12</f>
        <v>0</v>
      </c>
      <c r="AL10" s="3"/>
      <c r="AM10" s="19"/>
      <c r="AN10" s="19"/>
    </row>
    <row r="11" spans="1:40" x14ac:dyDescent="0.35">
      <c r="A11" s="2"/>
      <c r="B11" s="3"/>
      <c r="C11" s="15" t="s">
        <v>23</v>
      </c>
      <c r="D11" s="3"/>
      <c r="E11" s="17">
        <f>'Loan Calc'!W5</f>
        <v>9295.7720894768063</v>
      </c>
      <c r="F11" s="3"/>
      <c r="G11" s="19"/>
      <c r="H11" s="19"/>
      <c r="I11" s="19"/>
      <c r="J11" s="3"/>
      <c r="K11" s="15" t="s">
        <v>23</v>
      </c>
      <c r="L11" s="3"/>
      <c r="M11" s="17">
        <f>'Loan Calc'!W7</f>
        <v>42764.723458315988</v>
      </c>
      <c r="N11" s="3"/>
      <c r="O11" s="19"/>
      <c r="P11" s="19"/>
      <c r="Q11" s="2"/>
      <c r="R11" s="3"/>
      <c r="S11" s="15" t="s">
        <v>23</v>
      </c>
      <c r="T11" s="3"/>
      <c r="U11" s="17">
        <f>'Loan Calc'!W9</f>
        <v>0</v>
      </c>
      <c r="V11" s="3"/>
      <c r="W11" s="19"/>
      <c r="X11" s="19"/>
      <c r="Z11" s="3"/>
      <c r="AA11" s="15" t="s">
        <v>23</v>
      </c>
      <c r="AB11" s="3"/>
      <c r="AC11" s="17">
        <f>'Loan Calc'!W11</f>
        <v>0</v>
      </c>
      <c r="AD11" s="3"/>
      <c r="AE11" s="19"/>
      <c r="AF11" s="19"/>
      <c r="AH11" s="3"/>
      <c r="AI11" s="15" t="s">
        <v>23</v>
      </c>
      <c r="AJ11" s="3"/>
      <c r="AK11" s="17">
        <f>'Loan Calc'!W13</f>
        <v>0</v>
      </c>
      <c r="AL11" s="3"/>
      <c r="AM11" s="19"/>
      <c r="AN11" s="19"/>
    </row>
    <row r="12" spans="1:40" x14ac:dyDescent="0.35">
      <c r="A12" s="2"/>
      <c r="B12" s="3"/>
      <c r="C12" s="15" t="s">
        <v>24</v>
      </c>
      <c r="D12" s="3"/>
      <c r="E12" s="17">
        <f>'Loan Calc'!V5</f>
        <v>32746.490839476806</v>
      </c>
      <c r="F12" s="3"/>
      <c r="G12" s="3"/>
      <c r="H12" s="3"/>
      <c r="I12" s="3"/>
      <c r="J12" s="3"/>
      <c r="K12" s="15" t="s">
        <v>24</v>
      </c>
      <c r="L12" s="3"/>
      <c r="M12" s="17">
        <f>'Loan Calc'!V7</f>
        <v>135913.05679164932</v>
      </c>
      <c r="N12" s="3"/>
      <c r="O12" s="3"/>
      <c r="P12" s="3"/>
      <c r="Q12" s="2"/>
      <c r="R12" s="3"/>
      <c r="S12" s="15" t="s">
        <v>24</v>
      </c>
      <c r="T12" s="3"/>
      <c r="U12" s="17">
        <f>'Loan Calc'!V9</f>
        <v>0</v>
      </c>
      <c r="V12" s="3"/>
      <c r="W12" s="3"/>
      <c r="X12" s="3"/>
      <c r="Z12" s="3"/>
      <c r="AA12" s="15" t="s">
        <v>24</v>
      </c>
      <c r="AB12" s="3"/>
      <c r="AC12" s="17">
        <f>'Loan Calc'!V11</f>
        <v>0</v>
      </c>
      <c r="AD12" s="3"/>
      <c r="AE12" s="3"/>
      <c r="AF12" s="3"/>
      <c r="AH12" s="3"/>
      <c r="AI12" s="15" t="s">
        <v>24</v>
      </c>
      <c r="AJ12" s="3"/>
      <c r="AK12" s="17">
        <f>'Loan Calc'!V13</f>
        <v>0</v>
      </c>
      <c r="AL12" s="3"/>
      <c r="AM12" s="3"/>
      <c r="AN12" s="3"/>
    </row>
    <row r="13" spans="1:40" x14ac:dyDescent="0.35">
      <c r="A13" s="2"/>
      <c r="B13" s="3"/>
      <c r="C13" s="15"/>
      <c r="D13" s="3"/>
      <c r="E13" s="24"/>
      <c r="F13" s="3"/>
      <c r="G13" s="3"/>
      <c r="H13" s="3"/>
      <c r="I13" s="3"/>
      <c r="J13" s="3"/>
      <c r="K13" s="15"/>
      <c r="L13" s="3"/>
      <c r="M13" s="24"/>
      <c r="N13" s="3"/>
      <c r="O13" s="3"/>
      <c r="P13" s="3"/>
      <c r="Q13" s="2"/>
      <c r="R13" s="3"/>
      <c r="S13" s="15"/>
      <c r="T13" s="3"/>
      <c r="U13" s="24"/>
      <c r="V13" s="3"/>
      <c r="W13" s="3"/>
      <c r="X13" s="3"/>
      <c r="Z13" s="3"/>
      <c r="AA13" s="15"/>
      <c r="AB13" s="3"/>
      <c r="AC13" s="24"/>
      <c r="AD13" s="3"/>
      <c r="AE13" s="3"/>
      <c r="AF13" s="3"/>
      <c r="AH13" s="3"/>
      <c r="AI13" s="15"/>
      <c r="AJ13" s="3"/>
      <c r="AK13" s="24"/>
      <c r="AL13" s="3"/>
      <c r="AM13" s="3"/>
      <c r="AN13" s="3"/>
    </row>
    <row r="14" spans="1:40" s="5" customFormat="1" ht="29.25" customHeight="1" x14ac:dyDescent="0.25">
      <c r="A14" s="25"/>
      <c r="B14" s="26" t="s">
        <v>25</v>
      </c>
      <c r="C14" s="27" t="s">
        <v>26</v>
      </c>
      <c r="D14" s="27" t="s">
        <v>27</v>
      </c>
      <c r="E14" s="27" t="s">
        <v>28</v>
      </c>
      <c r="F14" s="27" t="s">
        <v>6</v>
      </c>
      <c r="G14" s="27" t="s">
        <v>12</v>
      </c>
      <c r="H14" s="27" t="s">
        <v>29</v>
      </c>
      <c r="I14" s="52"/>
      <c r="J14" s="26" t="s">
        <v>25</v>
      </c>
      <c r="K14" s="27" t="s">
        <v>26</v>
      </c>
      <c r="L14" s="27" t="s">
        <v>27</v>
      </c>
      <c r="M14" s="27" t="s">
        <v>28</v>
      </c>
      <c r="N14" s="27" t="s">
        <v>6</v>
      </c>
      <c r="O14" s="27" t="s">
        <v>12</v>
      </c>
      <c r="P14" s="27" t="s">
        <v>29</v>
      </c>
      <c r="Q14" s="25"/>
      <c r="R14" s="26" t="s">
        <v>25</v>
      </c>
      <c r="S14" s="27" t="s">
        <v>26</v>
      </c>
      <c r="T14" s="27" t="s">
        <v>27</v>
      </c>
      <c r="U14" s="27" t="s">
        <v>28</v>
      </c>
      <c r="V14" s="27" t="s">
        <v>6</v>
      </c>
      <c r="W14" s="27" t="s">
        <v>12</v>
      </c>
      <c r="X14" s="27" t="s">
        <v>29</v>
      </c>
      <c r="Z14" s="26" t="s">
        <v>25</v>
      </c>
      <c r="AA14" s="27" t="s">
        <v>26</v>
      </c>
      <c r="AB14" s="27" t="s">
        <v>27</v>
      </c>
      <c r="AC14" s="27" t="s">
        <v>28</v>
      </c>
      <c r="AD14" s="27" t="s">
        <v>6</v>
      </c>
      <c r="AE14" s="27" t="s">
        <v>12</v>
      </c>
      <c r="AF14" s="27" t="s">
        <v>29</v>
      </c>
      <c r="AH14" s="26" t="s">
        <v>25</v>
      </c>
      <c r="AI14" s="27" t="s">
        <v>26</v>
      </c>
      <c r="AJ14" s="27" t="s">
        <v>27</v>
      </c>
      <c r="AK14" s="27" t="s">
        <v>28</v>
      </c>
      <c r="AL14" s="27" t="s">
        <v>6</v>
      </c>
      <c r="AM14" s="27" t="s">
        <v>12</v>
      </c>
      <c r="AN14" s="27" t="s">
        <v>29</v>
      </c>
    </row>
    <row r="15" spans="1:40" x14ac:dyDescent="0.35">
      <c r="A15" s="2"/>
      <c r="B15" s="3">
        <f>IF(ROWS(B$15:B15)-1&gt;$E$10,"",ROWS(B$15:B15)-1)</f>
        <v>0</v>
      </c>
      <c r="C15" s="9"/>
      <c r="D15" s="7"/>
      <c r="E15" s="7"/>
      <c r="F15" s="7"/>
      <c r="G15" s="7"/>
      <c r="H15" s="7">
        <f>Total_Cost</f>
        <v>32746.490839476806</v>
      </c>
      <c r="I15" s="7"/>
      <c r="J15" s="3">
        <f>IF(ROWS(J$15:J15)-1&gt;$M$10,"",ROWS(J$15:J15)-1)</f>
        <v>0</v>
      </c>
      <c r="K15" s="9"/>
      <c r="L15" s="7"/>
      <c r="M15" s="7"/>
      <c r="N15" s="7"/>
      <c r="O15" s="7"/>
      <c r="P15" s="10">
        <f>M12</f>
        <v>135913.05679164932</v>
      </c>
      <c r="Q15" s="2"/>
      <c r="R15" s="3">
        <f>IF(ROWS(R$15:R15)-1&gt;$U$10,"",ROWS(R$15:R15)-1)</f>
        <v>0</v>
      </c>
      <c r="S15" s="9"/>
      <c r="T15" s="7"/>
      <c r="U15" s="7"/>
      <c r="V15" s="7"/>
      <c r="W15" s="7"/>
      <c r="X15" s="10">
        <f>U12</f>
        <v>0</v>
      </c>
      <c r="Z15" s="3">
        <f>IF(ROWS(Z$15:Z15)-1&gt;$AC$10,"",ROWS(Z$15:Z15)-1)</f>
        <v>0</v>
      </c>
      <c r="AA15" s="9"/>
      <c r="AB15" s="7"/>
      <c r="AC15" s="7"/>
      <c r="AD15" s="7"/>
      <c r="AE15" s="7"/>
      <c r="AF15" s="10">
        <f>AC12</f>
        <v>0</v>
      </c>
      <c r="AH15" s="3">
        <f>IF(ROWS(AH$15:AH15)-1&gt;$AK$10,"",ROWS(AH$15:AH15)-1)</f>
        <v>0</v>
      </c>
      <c r="AI15" s="9"/>
      <c r="AJ15" s="7"/>
      <c r="AK15" s="7"/>
      <c r="AL15" s="7"/>
      <c r="AM15" s="7"/>
      <c r="AN15" s="10">
        <f>AK12</f>
        <v>0</v>
      </c>
    </row>
    <row r="16" spans="1:40" x14ac:dyDescent="0.35">
      <c r="A16" s="2"/>
      <c r="B16" s="3">
        <f>IF(ROWS(B$15:B16)-1&gt;$E$10,"",ROWS(B$15:B16)-1)</f>
        <v>1</v>
      </c>
      <c r="C16" s="9">
        <f>IF(B16="","",DATE(YEAR(E7),MONTH(E7),DAY(E7)))</f>
        <v>45962</v>
      </c>
      <c r="D16" s="7">
        <f t="shared" ref="D16:D79" si="0">IF(B16="","",H15)</f>
        <v>32746.490839476806</v>
      </c>
      <c r="E16" s="7">
        <f t="shared" ref="E16:E79" si="1">IF(B16="","",$E$9)</f>
        <v>272.88742366230673</v>
      </c>
      <c r="F16" s="7">
        <f t="shared" ref="F16:F79" si="2">IF(B16="","",E16-G16)</f>
        <v>80.501789980380522</v>
      </c>
      <c r="G16" s="7">
        <f t="shared" ref="G16:G79" si="3">IF(B16="","",H15*($E$5/12))</f>
        <v>192.38563368192621</v>
      </c>
      <c r="H16" s="7">
        <f t="shared" ref="H16:H79" si="4">IF(B16="","",D16-E16)</f>
        <v>32473.603415814501</v>
      </c>
      <c r="I16" s="7"/>
      <c r="J16" s="3">
        <f>IF(ROWS(J$15:J16)-1&gt;$M$10,"",ROWS(J$15:J16)-1)</f>
        <v>1</v>
      </c>
      <c r="K16" s="9">
        <f>IF(J16="","",DATE(YEAR(M7),MONTH(M7),DAY(M7)))</f>
        <v>45962</v>
      </c>
      <c r="L16" s="7">
        <f t="shared" ref="L16:L79" si="5">IF(J16="","",P15)</f>
        <v>135913.05679164932</v>
      </c>
      <c r="M16" s="7">
        <f t="shared" ref="M16:M79" si="6">IF(J16="","",$M$9)</f>
        <v>1132.6088065970775</v>
      </c>
      <c r="N16" s="7">
        <f t="shared" ref="N16:N79" si="7">IF(J16="","",M16-O16)</f>
        <v>220.85871728643008</v>
      </c>
      <c r="O16" s="7">
        <f t="shared" ref="O16:O47" si="8">IF(J16="","",P15*($M$5/12))</f>
        <v>911.75008931064747</v>
      </c>
      <c r="P16" s="7">
        <f t="shared" ref="P16:P79" si="9">IF(J16="","",L16-M16)</f>
        <v>134780.44798505225</v>
      </c>
      <c r="Q16" s="2"/>
      <c r="R16" s="3" t="str">
        <f>IF(ROWS(R$15:R16)-1&gt;$U$10,"",ROWS(R$15:R16)-1)</f>
        <v/>
      </c>
      <c r="S16" s="9" t="str">
        <f>IF(R16="","",DATE(YEAR(U7),MONTH(U7),DAY(U7)))</f>
        <v/>
      </c>
      <c r="T16" s="7" t="str">
        <f t="shared" ref="T16:T79" si="10">IF(R16="","",X15)</f>
        <v/>
      </c>
      <c r="U16" s="7" t="str">
        <f>IF(R16="","",$U$9)</f>
        <v/>
      </c>
      <c r="V16" s="7" t="str">
        <f t="shared" ref="V16:V79" si="11">IF(R16="","",U16-W16)</f>
        <v/>
      </c>
      <c r="W16" s="7" t="str">
        <f>IF(R16="","",X15*($U$5/12))</f>
        <v/>
      </c>
      <c r="X16" s="7" t="str">
        <f t="shared" ref="X16:X79" si="12">IF(R16="","",T16-U16)</f>
        <v/>
      </c>
      <c r="Z16" s="3" t="str">
        <f>IF(ROWS(Z$15:Z16)-1&gt;$AC$10,"",ROWS(Z$15:Z16)-1)</f>
        <v/>
      </c>
      <c r="AA16" s="9" t="str">
        <f>IF(Z16="","",DATE(YEAR(AC7),MONTH(AC7),DAY(AC7)))</f>
        <v/>
      </c>
      <c r="AB16" s="7" t="str">
        <f t="shared" ref="AB16:AB79" si="13">IF(Z16="","",AF15)</f>
        <v/>
      </c>
      <c r="AC16" s="7" t="str">
        <f>IF(Z16="","",$AC$9)</f>
        <v/>
      </c>
      <c r="AD16" s="7" t="str">
        <f>IF(Z16="","",AC16-AE16)</f>
        <v/>
      </c>
      <c r="AE16" s="7" t="str">
        <f>IF(Z16="","",AF15*($AC$5/12))</f>
        <v/>
      </c>
      <c r="AF16" s="7" t="str">
        <f t="shared" ref="AF16:AF79" si="14">IF(Z16="","",AB16-AC16)</f>
        <v/>
      </c>
      <c r="AH16" s="3" t="str">
        <f>IF(ROWS(AH$15:AH16)-1&gt;$AK$10,"",ROWS(AH$15:AH16)-1)</f>
        <v/>
      </c>
      <c r="AI16" s="9" t="str">
        <f>IF(AH16="","",DATE(YEAR(AK7),MONTH(AK7),DAY(AK7)))</f>
        <v/>
      </c>
      <c r="AJ16" s="7" t="str">
        <f t="shared" ref="AJ16:AJ79" si="15">IF(AH16="","",AN15)</f>
        <v/>
      </c>
      <c r="AK16" s="7" t="str">
        <f>IF(AH16="","",$AK$9)</f>
        <v/>
      </c>
      <c r="AL16" s="7" t="str">
        <f t="shared" ref="AL16:AL79" si="16">IF(AH16="","",AK16-AM16)</f>
        <v/>
      </c>
      <c r="AM16" s="7" t="str">
        <f>IF(AH16="","",AN15*($AK$5/12))</f>
        <v/>
      </c>
      <c r="AN16" s="7" t="str">
        <f t="shared" ref="AN16:AN79" si="17">IF(AH16="","",AJ16-AK16)</f>
        <v/>
      </c>
    </row>
    <row r="17" spans="1:40" x14ac:dyDescent="0.35">
      <c r="A17" s="2"/>
      <c r="B17" s="3">
        <f>IF(ROWS(B$15:B17)-1&gt;$E$10,"",ROWS(B$15:B17)-1)</f>
        <v>2</v>
      </c>
      <c r="C17" s="9">
        <f t="shared" ref="C17:C80" si="18">IF(B17="","",DATE(YEAR(C16),MONTH(C16)+1,DAY(C16)))</f>
        <v>45992</v>
      </c>
      <c r="D17" s="7">
        <f t="shared" si="0"/>
        <v>32473.603415814501</v>
      </c>
      <c r="E17" s="7">
        <f t="shared" si="1"/>
        <v>272.88742366230673</v>
      </c>
      <c r="F17" s="7">
        <f t="shared" si="2"/>
        <v>82.10500359439655</v>
      </c>
      <c r="G17" s="7">
        <f t="shared" si="3"/>
        <v>190.78242006791018</v>
      </c>
      <c r="H17" s="7">
        <f t="shared" si="4"/>
        <v>32200.715992152196</v>
      </c>
      <c r="I17" s="7"/>
      <c r="J17" s="3">
        <f>IF(ROWS(J$15:J17)-1&gt;$M$10,"",ROWS(J$15:J17)-1)</f>
        <v>2</v>
      </c>
      <c r="K17" s="9">
        <f t="shared" ref="K17:K80" si="19">IF(J17="","",DATE(YEAR(K16),MONTH(K16)+1,DAY(K16)))</f>
        <v>45992</v>
      </c>
      <c r="L17" s="7">
        <f t="shared" si="5"/>
        <v>134780.44798505225</v>
      </c>
      <c r="M17" s="7">
        <f t="shared" si="6"/>
        <v>1132.6088065970775</v>
      </c>
      <c r="N17" s="7">
        <f t="shared" si="7"/>
        <v>228.456634697352</v>
      </c>
      <c r="O17" s="7">
        <f t="shared" si="8"/>
        <v>904.15217189972554</v>
      </c>
      <c r="P17" s="7">
        <f t="shared" si="9"/>
        <v>133647.83917845518</v>
      </c>
      <c r="Q17" s="2"/>
      <c r="R17" s="3" t="str">
        <f>IF(ROWS(R$15:R17)-1&gt;$U$10,"",ROWS(R$15:R17)-1)</f>
        <v/>
      </c>
      <c r="S17" s="9" t="str">
        <f t="shared" ref="S17:S80" si="20">IF(R17="","",DATE(YEAR(S16),MONTH(S16)+1,DAY(S16)))</f>
        <v/>
      </c>
      <c r="T17" s="7" t="str">
        <f t="shared" si="10"/>
        <v/>
      </c>
      <c r="U17" s="7" t="str">
        <f t="shared" ref="U17:U80" si="21">IF(R17="","",$U$9)</f>
        <v/>
      </c>
      <c r="V17" s="7" t="str">
        <f t="shared" si="11"/>
        <v/>
      </c>
      <c r="W17" s="7" t="str">
        <f t="shared" ref="W17:W80" si="22">IF(R17="","",X16*($U$5/12))</f>
        <v/>
      </c>
      <c r="X17" s="7" t="str">
        <f t="shared" si="12"/>
        <v/>
      </c>
      <c r="Z17" s="3" t="str">
        <f>IF(ROWS(Z$15:Z17)-1&gt;$AC$10,"",ROWS(Z$15:Z17)-1)</f>
        <v/>
      </c>
      <c r="AA17" s="9" t="str">
        <f t="shared" ref="AA17:AA80" si="23">IF(Z17="","",DATE(YEAR(AA16),MONTH(AA16)+1,DAY(AA16)))</f>
        <v/>
      </c>
      <c r="AB17" s="7" t="str">
        <f t="shared" si="13"/>
        <v/>
      </c>
      <c r="AC17" s="7" t="str">
        <f t="shared" ref="AC17:AC80" si="24">IF(Z17="","",$AC$9)</f>
        <v/>
      </c>
      <c r="AD17" s="7" t="str">
        <f t="shared" ref="AD17:AD80" si="25">IF(Z17="","",AC17-AE17)</f>
        <v/>
      </c>
      <c r="AE17" s="7" t="str">
        <f t="shared" ref="AE17:AE80" si="26">IF(Z17="","",AF16*($AC$5/12))</f>
        <v/>
      </c>
      <c r="AF17" s="7" t="str">
        <f t="shared" si="14"/>
        <v/>
      </c>
      <c r="AH17" s="3" t="str">
        <f>IF(ROWS(AH$15:AH17)-1&gt;$AK$10,"",ROWS(AH$15:AH17)-1)</f>
        <v/>
      </c>
      <c r="AI17" s="9" t="str">
        <f t="shared" ref="AI17:AI80" si="27">IF(AH17="","",DATE(YEAR(AI16),MONTH(AI16)+1,DAY(AI16)))</f>
        <v/>
      </c>
      <c r="AJ17" s="7" t="str">
        <f t="shared" si="15"/>
        <v/>
      </c>
      <c r="AK17" s="7" t="str">
        <f t="shared" ref="AK17:AK80" si="28">IF(AH17="","",$AK$9)</f>
        <v/>
      </c>
      <c r="AL17" s="7" t="str">
        <f t="shared" si="16"/>
        <v/>
      </c>
      <c r="AM17" s="7" t="str">
        <f t="shared" ref="AM17:AM80" si="29">IF(AH17="","",AN16*($AK$5/12))</f>
        <v/>
      </c>
      <c r="AN17" s="7" t="str">
        <f t="shared" si="17"/>
        <v/>
      </c>
    </row>
    <row r="18" spans="1:40" x14ac:dyDescent="0.35">
      <c r="A18" s="2"/>
      <c r="B18" s="3">
        <f>IF(ROWS(B$15:B18)-1&gt;$E$10,"",ROWS(B$15:B18)-1)</f>
        <v>3</v>
      </c>
      <c r="C18" s="9">
        <f t="shared" si="18"/>
        <v>46023</v>
      </c>
      <c r="D18" s="7">
        <f t="shared" si="0"/>
        <v>32200.715992152196</v>
      </c>
      <c r="E18" s="7">
        <f t="shared" si="1"/>
        <v>272.88742366230673</v>
      </c>
      <c r="F18" s="7">
        <f t="shared" si="2"/>
        <v>83.708217208412606</v>
      </c>
      <c r="G18" s="7">
        <f t="shared" si="3"/>
        <v>189.17920645389412</v>
      </c>
      <c r="H18" s="7">
        <f t="shared" si="4"/>
        <v>31927.828568489891</v>
      </c>
      <c r="I18" s="7"/>
      <c r="J18" s="3">
        <f>IF(ROWS(J$15:J18)-1&gt;$M$10,"",ROWS(J$15:J18)-1)</f>
        <v>3</v>
      </c>
      <c r="K18" s="9">
        <f t="shared" si="19"/>
        <v>46023</v>
      </c>
      <c r="L18" s="7">
        <f t="shared" si="5"/>
        <v>133647.83917845518</v>
      </c>
      <c r="M18" s="7">
        <f t="shared" si="6"/>
        <v>1132.6088065970775</v>
      </c>
      <c r="N18" s="7">
        <f t="shared" si="7"/>
        <v>236.05455210827404</v>
      </c>
      <c r="O18" s="7">
        <f t="shared" si="8"/>
        <v>896.55425448880351</v>
      </c>
      <c r="P18" s="7">
        <f t="shared" si="9"/>
        <v>132515.23037185811</v>
      </c>
      <c r="Q18" s="2"/>
      <c r="R18" s="3" t="str">
        <f>IF(ROWS(R$15:R18)-1&gt;$U$10,"",ROWS(R$15:R18)-1)</f>
        <v/>
      </c>
      <c r="S18" s="9" t="str">
        <f t="shared" si="20"/>
        <v/>
      </c>
      <c r="T18" s="7" t="str">
        <f t="shared" si="10"/>
        <v/>
      </c>
      <c r="U18" s="7" t="str">
        <f t="shared" si="21"/>
        <v/>
      </c>
      <c r="V18" s="7" t="str">
        <f t="shared" si="11"/>
        <v/>
      </c>
      <c r="W18" s="7" t="str">
        <f t="shared" si="22"/>
        <v/>
      </c>
      <c r="X18" s="7" t="str">
        <f t="shared" si="12"/>
        <v/>
      </c>
      <c r="Z18" s="3" t="str">
        <f>IF(ROWS(Z$15:Z18)-1&gt;$AC$10,"",ROWS(Z$15:Z18)-1)</f>
        <v/>
      </c>
      <c r="AA18" s="9" t="str">
        <f t="shared" si="23"/>
        <v/>
      </c>
      <c r="AB18" s="7" t="str">
        <f t="shared" si="13"/>
        <v/>
      </c>
      <c r="AC18" s="7" t="str">
        <f t="shared" si="24"/>
        <v/>
      </c>
      <c r="AD18" s="7" t="str">
        <f t="shared" si="25"/>
        <v/>
      </c>
      <c r="AE18" s="7" t="str">
        <f t="shared" si="26"/>
        <v/>
      </c>
      <c r="AF18" s="7" t="str">
        <f t="shared" si="14"/>
        <v/>
      </c>
      <c r="AH18" s="3" t="str">
        <f>IF(ROWS(AH$15:AH18)-1&gt;$AK$10,"",ROWS(AH$15:AH18)-1)</f>
        <v/>
      </c>
      <c r="AI18" s="9" t="str">
        <f t="shared" si="27"/>
        <v/>
      </c>
      <c r="AJ18" s="7" t="str">
        <f t="shared" si="15"/>
        <v/>
      </c>
      <c r="AK18" s="7" t="str">
        <f t="shared" si="28"/>
        <v/>
      </c>
      <c r="AL18" s="7" t="str">
        <f t="shared" si="16"/>
        <v/>
      </c>
      <c r="AM18" s="7" t="str">
        <f t="shared" si="29"/>
        <v/>
      </c>
      <c r="AN18" s="7" t="str">
        <f t="shared" si="17"/>
        <v/>
      </c>
    </row>
    <row r="19" spans="1:40" x14ac:dyDescent="0.35">
      <c r="A19" s="2"/>
      <c r="B19" s="3">
        <f>IF(ROWS(B$15:B19)-1&gt;$E$10,"",ROWS(B$15:B19)-1)</f>
        <v>4</v>
      </c>
      <c r="C19" s="9">
        <f t="shared" si="18"/>
        <v>46054</v>
      </c>
      <c r="D19" s="7">
        <f t="shared" si="0"/>
        <v>31927.828568489891</v>
      </c>
      <c r="E19" s="7">
        <f t="shared" si="1"/>
        <v>272.88742366230673</v>
      </c>
      <c r="F19" s="7">
        <f t="shared" si="2"/>
        <v>85.311430822428662</v>
      </c>
      <c r="G19" s="7">
        <f t="shared" si="3"/>
        <v>187.57599283987807</v>
      </c>
      <c r="H19" s="7">
        <f t="shared" si="4"/>
        <v>31654.941144827586</v>
      </c>
      <c r="I19" s="7"/>
      <c r="J19" s="3">
        <f>IF(ROWS(J$15:J19)-1&gt;$M$10,"",ROWS(J$15:J19)-1)</f>
        <v>4</v>
      </c>
      <c r="K19" s="9">
        <f t="shared" si="19"/>
        <v>46054</v>
      </c>
      <c r="L19" s="7">
        <f t="shared" si="5"/>
        <v>132515.23037185811</v>
      </c>
      <c r="M19" s="7">
        <f t="shared" si="6"/>
        <v>1132.6088065970775</v>
      </c>
      <c r="N19" s="7">
        <f t="shared" si="7"/>
        <v>243.65246951919607</v>
      </c>
      <c r="O19" s="7">
        <f t="shared" si="8"/>
        <v>888.95633707788147</v>
      </c>
      <c r="P19" s="7">
        <f t="shared" si="9"/>
        <v>131382.62156526104</v>
      </c>
      <c r="Q19" s="2"/>
      <c r="R19" s="3" t="str">
        <f>IF(ROWS(R$15:R19)-1&gt;$U$10,"",ROWS(R$15:R19)-1)</f>
        <v/>
      </c>
      <c r="S19" s="9" t="str">
        <f t="shared" si="20"/>
        <v/>
      </c>
      <c r="T19" s="7" t="str">
        <f t="shared" si="10"/>
        <v/>
      </c>
      <c r="U19" s="7" t="str">
        <f t="shared" si="21"/>
        <v/>
      </c>
      <c r="V19" s="7" t="str">
        <f t="shared" si="11"/>
        <v/>
      </c>
      <c r="W19" s="7" t="str">
        <f t="shared" si="22"/>
        <v/>
      </c>
      <c r="X19" s="7" t="str">
        <f t="shared" si="12"/>
        <v/>
      </c>
      <c r="Z19" s="3" t="str">
        <f>IF(ROWS(Z$15:Z19)-1&gt;$AC$10,"",ROWS(Z$15:Z19)-1)</f>
        <v/>
      </c>
      <c r="AA19" s="9" t="str">
        <f t="shared" si="23"/>
        <v/>
      </c>
      <c r="AB19" s="7" t="str">
        <f t="shared" si="13"/>
        <v/>
      </c>
      <c r="AC19" s="7" t="str">
        <f t="shared" si="24"/>
        <v/>
      </c>
      <c r="AD19" s="7" t="str">
        <f t="shared" si="25"/>
        <v/>
      </c>
      <c r="AE19" s="7" t="str">
        <f t="shared" si="26"/>
        <v/>
      </c>
      <c r="AF19" s="7" t="str">
        <f t="shared" si="14"/>
        <v/>
      </c>
      <c r="AH19" s="3" t="str">
        <f>IF(ROWS(AH$15:AH19)-1&gt;$AK$10,"",ROWS(AH$15:AH19)-1)</f>
        <v/>
      </c>
      <c r="AI19" s="9" t="str">
        <f t="shared" si="27"/>
        <v/>
      </c>
      <c r="AJ19" s="7" t="str">
        <f t="shared" si="15"/>
        <v/>
      </c>
      <c r="AK19" s="7" t="str">
        <f t="shared" si="28"/>
        <v/>
      </c>
      <c r="AL19" s="7" t="str">
        <f t="shared" si="16"/>
        <v/>
      </c>
      <c r="AM19" s="7" t="str">
        <f t="shared" si="29"/>
        <v/>
      </c>
      <c r="AN19" s="7" t="str">
        <f t="shared" si="17"/>
        <v/>
      </c>
    </row>
    <row r="20" spans="1:40" x14ac:dyDescent="0.35">
      <c r="A20" s="2"/>
      <c r="B20" s="3">
        <f>IF(ROWS(B$15:B20)-1&gt;$E$10,"",ROWS(B$15:B20)-1)</f>
        <v>5</v>
      </c>
      <c r="C20" s="9">
        <f t="shared" si="18"/>
        <v>46082</v>
      </c>
      <c r="D20" s="7">
        <f t="shared" si="0"/>
        <v>31654.941144827586</v>
      </c>
      <c r="E20" s="7">
        <f t="shared" si="1"/>
        <v>272.88742366230673</v>
      </c>
      <c r="F20" s="7">
        <f t="shared" si="2"/>
        <v>86.914644436444689</v>
      </c>
      <c r="G20" s="7">
        <f t="shared" si="3"/>
        <v>185.97277922586204</v>
      </c>
      <c r="H20" s="7">
        <f t="shared" si="4"/>
        <v>31382.053721165281</v>
      </c>
      <c r="I20" s="7"/>
      <c r="J20" s="3">
        <f>IF(ROWS(J$15:J20)-1&gt;$M$10,"",ROWS(J$15:J20)-1)</f>
        <v>5</v>
      </c>
      <c r="K20" s="9">
        <f t="shared" si="19"/>
        <v>46082</v>
      </c>
      <c r="L20" s="7">
        <f t="shared" si="5"/>
        <v>131382.62156526104</v>
      </c>
      <c r="M20" s="7">
        <f t="shared" si="6"/>
        <v>1132.6088065970775</v>
      </c>
      <c r="N20" s="7">
        <f t="shared" si="7"/>
        <v>251.250386930118</v>
      </c>
      <c r="O20" s="7">
        <f t="shared" si="8"/>
        <v>881.35841966695955</v>
      </c>
      <c r="P20" s="7">
        <f t="shared" si="9"/>
        <v>130250.01275866396</v>
      </c>
      <c r="Q20" s="2"/>
      <c r="R20" s="3" t="str">
        <f>IF(ROWS(R$15:R20)-1&gt;$U$10,"",ROWS(R$15:R20)-1)</f>
        <v/>
      </c>
      <c r="S20" s="9" t="str">
        <f t="shared" si="20"/>
        <v/>
      </c>
      <c r="T20" s="7" t="str">
        <f t="shared" si="10"/>
        <v/>
      </c>
      <c r="U20" s="7" t="str">
        <f t="shared" si="21"/>
        <v/>
      </c>
      <c r="V20" s="7" t="str">
        <f t="shared" si="11"/>
        <v/>
      </c>
      <c r="W20" s="7" t="str">
        <f t="shared" si="22"/>
        <v/>
      </c>
      <c r="X20" s="7" t="str">
        <f t="shared" si="12"/>
        <v/>
      </c>
      <c r="Z20" s="3" t="str">
        <f>IF(ROWS(Z$15:Z20)-1&gt;$AC$10,"",ROWS(Z$15:Z20)-1)</f>
        <v/>
      </c>
      <c r="AA20" s="9" t="str">
        <f t="shared" si="23"/>
        <v/>
      </c>
      <c r="AB20" s="7" t="str">
        <f t="shared" si="13"/>
        <v/>
      </c>
      <c r="AC20" s="7" t="str">
        <f t="shared" si="24"/>
        <v/>
      </c>
      <c r="AD20" s="7" t="str">
        <f t="shared" si="25"/>
        <v/>
      </c>
      <c r="AE20" s="7" t="str">
        <f t="shared" si="26"/>
        <v/>
      </c>
      <c r="AF20" s="7" t="str">
        <f t="shared" si="14"/>
        <v/>
      </c>
      <c r="AH20" s="3" t="str">
        <f>IF(ROWS(AH$15:AH20)-1&gt;$AK$10,"",ROWS(AH$15:AH20)-1)</f>
        <v/>
      </c>
      <c r="AI20" s="9" t="str">
        <f t="shared" si="27"/>
        <v/>
      </c>
      <c r="AJ20" s="7" t="str">
        <f t="shared" si="15"/>
        <v/>
      </c>
      <c r="AK20" s="7" t="str">
        <f t="shared" si="28"/>
        <v/>
      </c>
      <c r="AL20" s="7" t="str">
        <f t="shared" si="16"/>
        <v/>
      </c>
      <c r="AM20" s="7" t="str">
        <f t="shared" si="29"/>
        <v/>
      </c>
      <c r="AN20" s="7" t="str">
        <f t="shared" si="17"/>
        <v/>
      </c>
    </row>
    <row r="21" spans="1:40" x14ac:dyDescent="0.35">
      <c r="A21" s="2"/>
      <c r="B21" s="3">
        <f>IF(ROWS(B$15:B21)-1&gt;$E$10,"",ROWS(B$15:B21)-1)</f>
        <v>6</v>
      </c>
      <c r="C21" s="9">
        <f t="shared" si="18"/>
        <v>46113</v>
      </c>
      <c r="D21" s="7">
        <f t="shared" si="0"/>
        <v>31382.053721165281</v>
      </c>
      <c r="E21" s="7">
        <f t="shared" si="1"/>
        <v>272.88742366230673</v>
      </c>
      <c r="F21" s="7">
        <f t="shared" si="2"/>
        <v>88.517858050460745</v>
      </c>
      <c r="G21" s="7">
        <f t="shared" si="3"/>
        <v>184.36956561184599</v>
      </c>
      <c r="H21" s="7">
        <f t="shared" si="4"/>
        <v>31109.166297502976</v>
      </c>
      <c r="I21" s="7"/>
      <c r="J21" s="3">
        <f>IF(ROWS(J$15:J21)-1&gt;$M$10,"",ROWS(J$15:J21)-1)</f>
        <v>6</v>
      </c>
      <c r="K21" s="9">
        <f t="shared" si="19"/>
        <v>46113</v>
      </c>
      <c r="L21" s="7">
        <f t="shared" si="5"/>
        <v>130250.01275866396</v>
      </c>
      <c r="M21" s="7">
        <f t="shared" si="6"/>
        <v>1132.6088065970775</v>
      </c>
      <c r="N21" s="7">
        <f t="shared" si="7"/>
        <v>258.84830434104015</v>
      </c>
      <c r="O21" s="7">
        <f t="shared" si="8"/>
        <v>873.7605022560374</v>
      </c>
      <c r="P21" s="7">
        <f t="shared" si="9"/>
        <v>129117.40395206687</v>
      </c>
      <c r="Q21" s="2"/>
      <c r="R21" s="3" t="str">
        <f>IF(ROWS(R$15:R21)-1&gt;$U$10,"",ROWS(R$15:R21)-1)</f>
        <v/>
      </c>
      <c r="S21" s="9" t="str">
        <f t="shared" si="20"/>
        <v/>
      </c>
      <c r="T21" s="7" t="str">
        <f t="shared" si="10"/>
        <v/>
      </c>
      <c r="U21" s="7" t="str">
        <f t="shared" si="21"/>
        <v/>
      </c>
      <c r="V21" s="7" t="str">
        <f t="shared" si="11"/>
        <v/>
      </c>
      <c r="W21" s="7" t="str">
        <f t="shared" si="22"/>
        <v/>
      </c>
      <c r="X21" s="7" t="str">
        <f t="shared" si="12"/>
        <v/>
      </c>
      <c r="Z21" s="3" t="str">
        <f>IF(ROWS(Z$15:Z21)-1&gt;$AC$10,"",ROWS(Z$15:Z21)-1)</f>
        <v/>
      </c>
      <c r="AA21" s="9" t="str">
        <f t="shared" si="23"/>
        <v/>
      </c>
      <c r="AB21" s="7" t="str">
        <f t="shared" si="13"/>
        <v/>
      </c>
      <c r="AC21" s="7" t="str">
        <f t="shared" si="24"/>
        <v/>
      </c>
      <c r="AD21" s="7" t="str">
        <f t="shared" si="25"/>
        <v/>
      </c>
      <c r="AE21" s="7" t="str">
        <f t="shared" si="26"/>
        <v/>
      </c>
      <c r="AF21" s="7" t="str">
        <f t="shared" si="14"/>
        <v/>
      </c>
      <c r="AH21" s="3" t="str">
        <f>IF(ROWS(AH$15:AH21)-1&gt;$AK$10,"",ROWS(AH$15:AH21)-1)</f>
        <v/>
      </c>
      <c r="AI21" s="9" t="str">
        <f t="shared" si="27"/>
        <v/>
      </c>
      <c r="AJ21" s="7" t="str">
        <f t="shared" si="15"/>
        <v/>
      </c>
      <c r="AK21" s="7" t="str">
        <f t="shared" si="28"/>
        <v/>
      </c>
      <c r="AL21" s="7" t="str">
        <f t="shared" si="16"/>
        <v/>
      </c>
      <c r="AM21" s="7" t="str">
        <f t="shared" si="29"/>
        <v/>
      </c>
      <c r="AN21" s="7" t="str">
        <f t="shared" si="17"/>
        <v/>
      </c>
    </row>
    <row r="22" spans="1:40" x14ac:dyDescent="0.35">
      <c r="A22" s="2"/>
      <c r="B22" s="3">
        <f>IF(ROWS(B$15:B22)-1&gt;$E$10,"",ROWS(B$15:B22)-1)</f>
        <v>7</v>
      </c>
      <c r="C22" s="9">
        <f t="shared" si="18"/>
        <v>46143</v>
      </c>
      <c r="D22" s="7">
        <f t="shared" si="0"/>
        <v>31109.166297502976</v>
      </c>
      <c r="E22" s="7">
        <f t="shared" si="1"/>
        <v>272.88742366230673</v>
      </c>
      <c r="F22" s="7">
        <f t="shared" si="2"/>
        <v>90.121071664476773</v>
      </c>
      <c r="G22" s="7">
        <f t="shared" si="3"/>
        <v>182.76635199782996</v>
      </c>
      <c r="H22" s="7">
        <f t="shared" si="4"/>
        <v>30836.278873840671</v>
      </c>
      <c r="I22" s="7"/>
      <c r="J22" s="3">
        <f>IF(ROWS(J$15:J22)-1&gt;$M$10,"",ROWS(J$15:J22)-1)</f>
        <v>7</v>
      </c>
      <c r="K22" s="9">
        <f t="shared" si="19"/>
        <v>46143</v>
      </c>
      <c r="L22" s="7">
        <f t="shared" si="5"/>
        <v>129117.40395206687</v>
      </c>
      <c r="M22" s="7">
        <f t="shared" si="6"/>
        <v>1132.6088065970775</v>
      </c>
      <c r="N22" s="7">
        <f t="shared" si="7"/>
        <v>266.4462217519623</v>
      </c>
      <c r="O22" s="7">
        <f t="shared" si="8"/>
        <v>866.16258484511525</v>
      </c>
      <c r="P22" s="7">
        <f t="shared" si="9"/>
        <v>127984.79514546979</v>
      </c>
      <c r="Q22" s="2"/>
      <c r="R22" s="3" t="str">
        <f>IF(ROWS(R$15:R22)-1&gt;$U$10,"",ROWS(R$15:R22)-1)</f>
        <v/>
      </c>
      <c r="S22" s="9" t="str">
        <f t="shared" si="20"/>
        <v/>
      </c>
      <c r="T22" s="7" t="str">
        <f t="shared" si="10"/>
        <v/>
      </c>
      <c r="U22" s="7" t="str">
        <f t="shared" si="21"/>
        <v/>
      </c>
      <c r="V22" s="7" t="str">
        <f t="shared" si="11"/>
        <v/>
      </c>
      <c r="W22" s="7" t="str">
        <f t="shared" si="22"/>
        <v/>
      </c>
      <c r="X22" s="7" t="str">
        <f t="shared" si="12"/>
        <v/>
      </c>
      <c r="Z22" s="3" t="str">
        <f>IF(ROWS(Z$15:Z22)-1&gt;$AC$10,"",ROWS(Z$15:Z22)-1)</f>
        <v/>
      </c>
      <c r="AA22" s="9" t="str">
        <f t="shared" si="23"/>
        <v/>
      </c>
      <c r="AB22" s="7" t="str">
        <f t="shared" si="13"/>
        <v/>
      </c>
      <c r="AC22" s="7" t="str">
        <f t="shared" si="24"/>
        <v/>
      </c>
      <c r="AD22" s="7" t="str">
        <f t="shared" si="25"/>
        <v/>
      </c>
      <c r="AE22" s="7" t="str">
        <f t="shared" si="26"/>
        <v/>
      </c>
      <c r="AF22" s="7" t="str">
        <f t="shared" si="14"/>
        <v/>
      </c>
      <c r="AH22" s="3" t="str">
        <f>IF(ROWS(AH$15:AH22)-1&gt;$AK$10,"",ROWS(AH$15:AH22)-1)</f>
        <v/>
      </c>
      <c r="AI22" s="9" t="str">
        <f t="shared" si="27"/>
        <v/>
      </c>
      <c r="AJ22" s="7" t="str">
        <f t="shared" si="15"/>
        <v/>
      </c>
      <c r="AK22" s="7" t="str">
        <f t="shared" si="28"/>
        <v/>
      </c>
      <c r="AL22" s="7" t="str">
        <f t="shared" si="16"/>
        <v/>
      </c>
      <c r="AM22" s="7" t="str">
        <f t="shared" si="29"/>
        <v/>
      </c>
      <c r="AN22" s="7" t="str">
        <f t="shared" si="17"/>
        <v/>
      </c>
    </row>
    <row r="23" spans="1:40" x14ac:dyDescent="0.35">
      <c r="A23" s="2"/>
      <c r="B23" s="3">
        <f>IF(ROWS(B$15:B23)-1&gt;$E$10,"",ROWS(B$15:B23)-1)</f>
        <v>8</v>
      </c>
      <c r="C23" s="9">
        <f t="shared" si="18"/>
        <v>46174</v>
      </c>
      <c r="D23" s="7">
        <f t="shared" si="0"/>
        <v>30836.278873840671</v>
      </c>
      <c r="E23" s="7">
        <f t="shared" si="1"/>
        <v>272.88742366230673</v>
      </c>
      <c r="F23" s="7">
        <f t="shared" si="2"/>
        <v>91.724285278492829</v>
      </c>
      <c r="G23" s="7">
        <f t="shared" si="3"/>
        <v>181.1631383838139</v>
      </c>
      <c r="H23" s="7">
        <f t="shared" si="4"/>
        <v>30563.391450178366</v>
      </c>
      <c r="I23" s="7"/>
      <c r="J23" s="3">
        <f>IF(ROWS(J$15:J23)-1&gt;$M$10,"",ROWS(J$15:J23)-1)</f>
        <v>8</v>
      </c>
      <c r="K23" s="9">
        <f t="shared" si="19"/>
        <v>46174</v>
      </c>
      <c r="L23" s="7">
        <f t="shared" si="5"/>
        <v>127984.79514546979</v>
      </c>
      <c r="M23" s="7">
        <f t="shared" si="6"/>
        <v>1132.6088065970775</v>
      </c>
      <c r="N23" s="7">
        <f t="shared" si="7"/>
        <v>274.04413916288433</v>
      </c>
      <c r="O23" s="7">
        <f t="shared" si="8"/>
        <v>858.56466743419321</v>
      </c>
      <c r="P23" s="7">
        <f t="shared" si="9"/>
        <v>126852.18633887271</v>
      </c>
      <c r="Q23" s="2"/>
      <c r="R23" s="3" t="str">
        <f>IF(ROWS(R$15:R23)-1&gt;$U$10,"",ROWS(R$15:R23)-1)</f>
        <v/>
      </c>
      <c r="S23" s="9" t="str">
        <f t="shared" si="20"/>
        <v/>
      </c>
      <c r="T23" s="7" t="str">
        <f t="shared" si="10"/>
        <v/>
      </c>
      <c r="U23" s="7" t="str">
        <f t="shared" si="21"/>
        <v/>
      </c>
      <c r="V23" s="7" t="str">
        <f t="shared" si="11"/>
        <v/>
      </c>
      <c r="W23" s="7" t="str">
        <f t="shared" si="22"/>
        <v/>
      </c>
      <c r="X23" s="7" t="str">
        <f t="shared" si="12"/>
        <v/>
      </c>
      <c r="Z23" s="3" t="str">
        <f>IF(ROWS(Z$15:Z23)-1&gt;$AC$10,"",ROWS(Z$15:Z23)-1)</f>
        <v/>
      </c>
      <c r="AA23" s="9" t="str">
        <f t="shared" si="23"/>
        <v/>
      </c>
      <c r="AB23" s="7" t="str">
        <f t="shared" si="13"/>
        <v/>
      </c>
      <c r="AC23" s="7" t="str">
        <f t="shared" si="24"/>
        <v/>
      </c>
      <c r="AD23" s="7" t="str">
        <f t="shared" si="25"/>
        <v/>
      </c>
      <c r="AE23" s="7" t="str">
        <f t="shared" si="26"/>
        <v/>
      </c>
      <c r="AF23" s="7" t="str">
        <f t="shared" si="14"/>
        <v/>
      </c>
      <c r="AH23" s="3" t="str">
        <f>IF(ROWS(AH$15:AH23)-1&gt;$AK$10,"",ROWS(AH$15:AH23)-1)</f>
        <v/>
      </c>
      <c r="AI23" s="9" t="str">
        <f t="shared" si="27"/>
        <v/>
      </c>
      <c r="AJ23" s="7" t="str">
        <f t="shared" si="15"/>
        <v/>
      </c>
      <c r="AK23" s="7" t="str">
        <f t="shared" si="28"/>
        <v/>
      </c>
      <c r="AL23" s="7" t="str">
        <f t="shared" si="16"/>
        <v/>
      </c>
      <c r="AM23" s="7" t="str">
        <f t="shared" si="29"/>
        <v/>
      </c>
      <c r="AN23" s="7" t="str">
        <f t="shared" si="17"/>
        <v/>
      </c>
    </row>
    <row r="24" spans="1:40" x14ac:dyDescent="0.35">
      <c r="A24" s="2"/>
      <c r="B24" s="3">
        <f>IF(ROWS(B$15:B24)-1&gt;$E$10,"",ROWS(B$15:B24)-1)</f>
        <v>9</v>
      </c>
      <c r="C24" s="9">
        <f t="shared" si="18"/>
        <v>46204</v>
      </c>
      <c r="D24" s="7">
        <f t="shared" si="0"/>
        <v>30563.391450178366</v>
      </c>
      <c r="E24" s="7">
        <f t="shared" si="1"/>
        <v>272.88742366230673</v>
      </c>
      <c r="F24" s="7">
        <f t="shared" si="2"/>
        <v>93.327498892508856</v>
      </c>
      <c r="G24" s="7">
        <f t="shared" si="3"/>
        <v>179.55992476979787</v>
      </c>
      <c r="H24" s="7">
        <f t="shared" si="4"/>
        <v>30290.504026516061</v>
      </c>
      <c r="I24" s="7"/>
      <c r="J24" s="3">
        <f>IF(ROWS(J$15:J24)-1&gt;$M$10,"",ROWS(J$15:J24)-1)</f>
        <v>9</v>
      </c>
      <c r="K24" s="9">
        <f t="shared" si="19"/>
        <v>46204</v>
      </c>
      <c r="L24" s="7">
        <f t="shared" si="5"/>
        <v>126852.18633887271</v>
      </c>
      <c r="M24" s="7">
        <f t="shared" si="6"/>
        <v>1132.6088065970775</v>
      </c>
      <c r="N24" s="7">
        <f t="shared" si="7"/>
        <v>281.64205657380649</v>
      </c>
      <c r="O24" s="7">
        <f t="shared" si="8"/>
        <v>850.96675002327106</v>
      </c>
      <c r="P24" s="7">
        <f t="shared" si="9"/>
        <v>125719.57753227562</v>
      </c>
      <c r="Q24" s="2"/>
      <c r="R24" s="3" t="str">
        <f>IF(ROWS(R$15:R24)-1&gt;$U$10,"",ROWS(R$15:R24)-1)</f>
        <v/>
      </c>
      <c r="S24" s="9" t="str">
        <f t="shared" si="20"/>
        <v/>
      </c>
      <c r="T24" s="7" t="str">
        <f t="shared" si="10"/>
        <v/>
      </c>
      <c r="U24" s="7" t="str">
        <f t="shared" si="21"/>
        <v/>
      </c>
      <c r="V24" s="7" t="str">
        <f t="shared" si="11"/>
        <v/>
      </c>
      <c r="W24" s="7" t="str">
        <f t="shared" si="22"/>
        <v/>
      </c>
      <c r="X24" s="7" t="str">
        <f t="shared" si="12"/>
        <v/>
      </c>
      <c r="Z24" s="3" t="str">
        <f>IF(ROWS(Z$15:Z24)-1&gt;$AC$10,"",ROWS(Z$15:Z24)-1)</f>
        <v/>
      </c>
      <c r="AA24" s="9" t="str">
        <f t="shared" si="23"/>
        <v/>
      </c>
      <c r="AB24" s="7" t="str">
        <f t="shared" si="13"/>
        <v/>
      </c>
      <c r="AC24" s="7" t="str">
        <f t="shared" si="24"/>
        <v/>
      </c>
      <c r="AD24" s="7" t="str">
        <f t="shared" si="25"/>
        <v/>
      </c>
      <c r="AE24" s="7" t="str">
        <f t="shared" si="26"/>
        <v/>
      </c>
      <c r="AF24" s="7" t="str">
        <f t="shared" si="14"/>
        <v/>
      </c>
      <c r="AH24" s="3" t="str">
        <f>IF(ROWS(AH$15:AH24)-1&gt;$AK$10,"",ROWS(AH$15:AH24)-1)</f>
        <v/>
      </c>
      <c r="AI24" s="9" t="str">
        <f t="shared" si="27"/>
        <v/>
      </c>
      <c r="AJ24" s="7" t="str">
        <f t="shared" si="15"/>
        <v/>
      </c>
      <c r="AK24" s="7" t="str">
        <f t="shared" si="28"/>
        <v/>
      </c>
      <c r="AL24" s="7" t="str">
        <f t="shared" si="16"/>
        <v/>
      </c>
      <c r="AM24" s="7" t="str">
        <f t="shared" si="29"/>
        <v/>
      </c>
      <c r="AN24" s="7" t="str">
        <f t="shared" si="17"/>
        <v/>
      </c>
    </row>
    <row r="25" spans="1:40" x14ac:dyDescent="0.35">
      <c r="A25" s="2"/>
      <c r="B25" s="3">
        <f>IF(ROWS(B$15:B25)-1&gt;$E$10,"",ROWS(B$15:B25)-1)</f>
        <v>10</v>
      </c>
      <c r="C25" s="9">
        <f t="shared" si="18"/>
        <v>46235</v>
      </c>
      <c r="D25" s="7">
        <f t="shared" si="0"/>
        <v>30290.504026516061</v>
      </c>
      <c r="E25" s="7">
        <f t="shared" si="1"/>
        <v>272.88742366230673</v>
      </c>
      <c r="F25" s="7">
        <f t="shared" si="2"/>
        <v>94.930712506524912</v>
      </c>
      <c r="G25" s="7">
        <f t="shared" si="3"/>
        <v>177.95671115578182</v>
      </c>
      <c r="H25" s="7">
        <f t="shared" si="4"/>
        <v>30017.616602853755</v>
      </c>
      <c r="I25" s="7"/>
      <c r="J25" s="3">
        <f>IF(ROWS(J$15:J25)-1&gt;$M$10,"",ROWS(J$15:J25)-1)</f>
        <v>10</v>
      </c>
      <c r="K25" s="9">
        <f t="shared" si="19"/>
        <v>46235</v>
      </c>
      <c r="L25" s="7">
        <f t="shared" si="5"/>
        <v>125719.57753227562</v>
      </c>
      <c r="M25" s="7">
        <f t="shared" si="6"/>
        <v>1132.6088065970775</v>
      </c>
      <c r="N25" s="7">
        <f t="shared" si="7"/>
        <v>289.23997398472852</v>
      </c>
      <c r="O25" s="7">
        <f t="shared" si="8"/>
        <v>843.36883261234902</v>
      </c>
      <c r="P25" s="7">
        <f t="shared" si="9"/>
        <v>124586.96872567854</v>
      </c>
      <c r="Q25" s="2"/>
      <c r="R25" s="3" t="str">
        <f>IF(ROWS(R$15:R25)-1&gt;$U$10,"",ROWS(R$15:R25)-1)</f>
        <v/>
      </c>
      <c r="S25" s="9" t="str">
        <f t="shared" si="20"/>
        <v/>
      </c>
      <c r="T25" s="7" t="str">
        <f t="shared" si="10"/>
        <v/>
      </c>
      <c r="U25" s="7" t="str">
        <f t="shared" si="21"/>
        <v/>
      </c>
      <c r="V25" s="7" t="str">
        <f t="shared" si="11"/>
        <v/>
      </c>
      <c r="W25" s="7" t="str">
        <f t="shared" si="22"/>
        <v/>
      </c>
      <c r="X25" s="7" t="str">
        <f t="shared" si="12"/>
        <v/>
      </c>
      <c r="Z25" s="3" t="str">
        <f>IF(ROWS(Z$15:Z25)-1&gt;$AC$10,"",ROWS(Z$15:Z25)-1)</f>
        <v/>
      </c>
      <c r="AA25" s="9" t="str">
        <f t="shared" si="23"/>
        <v/>
      </c>
      <c r="AB25" s="7" t="str">
        <f t="shared" si="13"/>
        <v/>
      </c>
      <c r="AC25" s="7" t="str">
        <f t="shared" si="24"/>
        <v/>
      </c>
      <c r="AD25" s="7" t="str">
        <f t="shared" si="25"/>
        <v/>
      </c>
      <c r="AE25" s="7" t="str">
        <f t="shared" si="26"/>
        <v/>
      </c>
      <c r="AF25" s="7" t="str">
        <f t="shared" si="14"/>
        <v/>
      </c>
      <c r="AH25" s="3" t="str">
        <f>IF(ROWS(AH$15:AH25)-1&gt;$AK$10,"",ROWS(AH$15:AH25)-1)</f>
        <v/>
      </c>
      <c r="AI25" s="9" t="str">
        <f t="shared" si="27"/>
        <v/>
      </c>
      <c r="AJ25" s="7" t="str">
        <f t="shared" si="15"/>
        <v/>
      </c>
      <c r="AK25" s="7" t="str">
        <f t="shared" si="28"/>
        <v/>
      </c>
      <c r="AL25" s="7" t="str">
        <f t="shared" si="16"/>
        <v/>
      </c>
      <c r="AM25" s="7" t="str">
        <f t="shared" si="29"/>
        <v/>
      </c>
      <c r="AN25" s="7" t="str">
        <f t="shared" si="17"/>
        <v/>
      </c>
    </row>
    <row r="26" spans="1:40" x14ac:dyDescent="0.35">
      <c r="A26" s="2"/>
      <c r="B26" s="3">
        <f>IF(ROWS(B$15:B26)-1&gt;$E$10,"",ROWS(B$15:B26)-1)</f>
        <v>11</v>
      </c>
      <c r="C26" s="9">
        <f t="shared" si="18"/>
        <v>46266</v>
      </c>
      <c r="D26" s="7">
        <f t="shared" si="0"/>
        <v>30017.616602853755</v>
      </c>
      <c r="E26" s="7">
        <f t="shared" si="1"/>
        <v>272.88742366230673</v>
      </c>
      <c r="F26" s="7">
        <f t="shared" si="2"/>
        <v>96.53392612054094</v>
      </c>
      <c r="G26" s="7">
        <f t="shared" si="3"/>
        <v>176.35349754176579</v>
      </c>
      <c r="H26" s="7">
        <f t="shared" si="4"/>
        <v>29744.72917919145</v>
      </c>
      <c r="I26" s="7"/>
      <c r="J26" s="3">
        <f>IF(ROWS(J$15:J26)-1&gt;$M$10,"",ROWS(J$15:J26)-1)</f>
        <v>11</v>
      </c>
      <c r="K26" s="9">
        <f t="shared" si="19"/>
        <v>46266</v>
      </c>
      <c r="L26" s="7">
        <f t="shared" si="5"/>
        <v>124586.96872567854</v>
      </c>
      <c r="M26" s="7">
        <f t="shared" si="6"/>
        <v>1132.6088065970775</v>
      </c>
      <c r="N26" s="7">
        <f t="shared" si="7"/>
        <v>296.83789139565067</v>
      </c>
      <c r="O26" s="7">
        <f t="shared" si="8"/>
        <v>835.77091520142687</v>
      </c>
      <c r="P26" s="7">
        <f t="shared" si="9"/>
        <v>123454.35991908146</v>
      </c>
      <c r="Q26" s="2"/>
      <c r="R26" s="3" t="str">
        <f>IF(ROWS(R$15:R26)-1&gt;$U$10,"",ROWS(R$15:R26)-1)</f>
        <v/>
      </c>
      <c r="S26" s="9" t="str">
        <f t="shared" si="20"/>
        <v/>
      </c>
      <c r="T26" s="7" t="str">
        <f t="shared" si="10"/>
        <v/>
      </c>
      <c r="U26" s="7" t="str">
        <f t="shared" si="21"/>
        <v/>
      </c>
      <c r="V26" s="7" t="str">
        <f t="shared" si="11"/>
        <v/>
      </c>
      <c r="W26" s="7" t="str">
        <f t="shared" si="22"/>
        <v/>
      </c>
      <c r="X26" s="7" t="str">
        <f t="shared" si="12"/>
        <v/>
      </c>
      <c r="Z26" s="3" t="str">
        <f>IF(ROWS(Z$15:Z26)-1&gt;$AC$10,"",ROWS(Z$15:Z26)-1)</f>
        <v/>
      </c>
      <c r="AA26" s="9" t="str">
        <f t="shared" si="23"/>
        <v/>
      </c>
      <c r="AB26" s="7" t="str">
        <f t="shared" si="13"/>
        <v/>
      </c>
      <c r="AC26" s="7" t="str">
        <f t="shared" si="24"/>
        <v/>
      </c>
      <c r="AD26" s="7" t="str">
        <f t="shared" si="25"/>
        <v/>
      </c>
      <c r="AE26" s="7" t="str">
        <f t="shared" si="26"/>
        <v/>
      </c>
      <c r="AF26" s="7" t="str">
        <f t="shared" si="14"/>
        <v/>
      </c>
      <c r="AH26" s="3" t="str">
        <f>IF(ROWS(AH$15:AH26)-1&gt;$AK$10,"",ROWS(AH$15:AH26)-1)</f>
        <v/>
      </c>
      <c r="AI26" s="9" t="str">
        <f t="shared" si="27"/>
        <v/>
      </c>
      <c r="AJ26" s="7" t="str">
        <f t="shared" si="15"/>
        <v/>
      </c>
      <c r="AK26" s="7" t="str">
        <f t="shared" si="28"/>
        <v/>
      </c>
      <c r="AL26" s="7" t="str">
        <f t="shared" si="16"/>
        <v/>
      </c>
      <c r="AM26" s="7" t="str">
        <f t="shared" si="29"/>
        <v/>
      </c>
      <c r="AN26" s="7" t="str">
        <f t="shared" si="17"/>
        <v/>
      </c>
    </row>
    <row r="27" spans="1:40" x14ac:dyDescent="0.35">
      <c r="A27" s="2"/>
      <c r="B27" s="3">
        <f>IF(ROWS(B$15:B27)-1&gt;$E$10,"",ROWS(B$15:B27)-1)</f>
        <v>12</v>
      </c>
      <c r="C27" s="9">
        <f t="shared" si="18"/>
        <v>46296</v>
      </c>
      <c r="D27" s="7">
        <f t="shared" si="0"/>
        <v>29744.72917919145</v>
      </c>
      <c r="E27" s="7">
        <f t="shared" si="1"/>
        <v>272.88742366230673</v>
      </c>
      <c r="F27" s="7">
        <f t="shared" si="2"/>
        <v>98.137139734556996</v>
      </c>
      <c r="G27" s="7">
        <f t="shared" si="3"/>
        <v>174.75028392774973</v>
      </c>
      <c r="H27" s="7">
        <f t="shared" si="4"/>
        <v>29471.841755529145</v>
      </c>
      <c r="I27" s="7"/>
      <c r="J27" s="3">
        <f>IF(ROWS(J$15:J27)-1&gt;$M$10,"",ROWS(J$15:J27)-1)</f>
        <v>12</v>
      </c>
      <c r="K27" s="9">
        <f t="shared" si="19"/>
        <v>46296</v>
      </c>
      <c r="L27" s="7">
        <f t="shared" si="5"/>
        <v>123454.35991908146</v>
      </c>
      <c r="M27" s="7">
        <f t="shared" si="6"/>
        <v>1132.6088065970775</v>
      </c>
      <c r="N27" s="7">
        <f t="shared" si="7"/>
        <v>304.43580880657271</v>
      </c>
      <c r="O27" s="7">
        <f t="shared" si="8"/>
        <v>828.17299779050484</v>
      </c>
      <c r="P27" s="7">
        <f t="shared" si="9"/>
        <v>122321.75111248437</v>
      </c>
      <c r="Q27" s="2"/>
      <c r="R27" s="3" t="str">
        <f>IF(ROWS(R$15:R27)-1&gt;$U$10,"",ROWS(R$15:R27)-1)</f>
        <v/>
      </c>
      <c r="S27" s="9" t="str">
        <f t="shared" si="20"/>
        <v/>
      </c>
      <c r="T27" s="7" t="str">
        <f t="shared" si="10"/>
        <v/>
      </c>
      <c r="U27" s="7" t="str">
        <f t="shared" si="21"/>
        <v/>
      </c>
      <c r="V27" s="7" t="str">
        <f t="shared" si="11"/>
        <v/>
      </c>
      <c r="W27" s="7" t="str">
        <f t="shared" si="22"/>
        <v/>
      </c>
      <c r="X27" s="7" t="str">
        <f t="shared" si="12"/>
        <v/>
      </c>
      <c r="Z27" s="3" t="str">
        <f>IF(ROWS(Z$15:Z27)-1&gt;$AC$10,"",ROWS(Z$15:Z27)-1)</f>
        <v/>
      </c>
      <c r="AA27" s="9" t="str">
        <f t="shared" si="23"/>
        <v/>
      </c>
      <c r="AB27" s="7" t="str">
        <f t="shared" si="13"/>
        <v/>
      </c>
      <c r="AC27" s="7" t="str">
        <f t="shared" si="24"/>
        <v/>
      </c>
      <c r="AD27" s="7" t="str">
        <f t="shared" si="25"/>
        <v/>
      </c>
      <c r="AE27" s="7" t="str">
        <f t="shared" si="26"/>
        <v/>
      </c>
      <c r="AF27" s="7" t="str">
        <f t="shared" si="14"/>
        <v/>
      </c>
      <c r="AH27" s="3" t="str">
        <f>IF(ROWS(AH$15:AH27)-1&gt;$AK$10,"",ROWS(AH$15:AH27)-1)</f>
        <v/>
      </c>
      <c r="AI27" s="9" t="str">
        <f t="shared" si="27"/>
        <v/>
      </c>
      <c r="AJ27" s="7" t="str">
        <f t="shared" si="15"/>
        <v/>
      </c>
      <c r="AK27" s="7" t="str">
        <f t="shared" si="28"/>
        <v/>
      </c>
      <c r="AL27" s="7" t="str">
        <f t="shared" si="16"/>
        <v/>
      </c>
      <c r="AM27" s="7" t="str">
        <f t="shared" si="29"/>
        <v/>
      </c>
      <c r="AN27" s="7" t="str">
        <f t="shared" si="17"/>
        <v/>
      </c>
    </row>
    <row r="28" spans="1:40" x14ac:dyDescent="0.35">
      <c r="A28" s="2"/>
      <c r="B28" s="3">
        <f>IF(ROWS(B$15:B28)-1&gt;$E$10,"",ROWS(B$15:B28)-1)</f>
        <v>13</v>
      </c>
      <c r="C28" s="9">
        <f t="shared" si="18"/>
        <v>46327</v>
      </c>
      <c r="D28" s="7">
        <f t="shared" si="0"/>
        <v>29471.841755529145</v>
      </c>
      <c r="E28" s="7">
        <f t="shared" si="1"/>
        <v>272.88742366230673</v>
      </c>
      <c r="F28" s="7">
        <f t="shared" si="2"/>
        <v>99.740353348573024</v>
      </c>
      <c r="G28" s="7">
        <f t="shared" si="3"/>
        <v>173.14707031373371</v>
      </c>
      <c r="H28" s="7">
        <f t="shared" si="4"/>
        <v>29198.95433186684</v>
      </c>
      <c r="I28" s="7"/>
      <c r="J28" s="3">
        <f>IF(ROWS(J$15:J28)-1&gt;$M$10,"",ROWS(J$15:J28)-1)</f>
        <v>13</v>
      </c>
      <c r="K28" s="9">
        <f t="shared" si="19"/>
        <v>46327</v>
      </c>
      <c r="L28" s="7">
        <f t="shared" si="5"/>
        <v>122321.75111248437</v>
      </c>
      <c r="M28" s="7">
        <f t="shared" si="6"/>
        <v>1132.6088065970775</v>
      </c>
      <c r="N28" s="7">
        <f t="shared" si="7"/>
        <v>312.03372621749486</v>
      </c>
      <c r="O28" s="7">
        <f t="shared" si="8"/>
        <v>820.57508037958269</v>
      </c>
      <c r="P28" s="7">
        <f t="shared" si="9"/>
        <v>121189.14230588729</v>
      </c>
      <c r="Q28" s="2"/>
      <c r="R28" s="3" t="str">
        <f>IF(ROWS(R$15:R28)-1&gt;$U$10,"",ROWS(R$15:R28)-1)</f>
        <v/>
      </c>
      <c r="S28" s="9" t="str">
        <f t="shared" si="20"/>
        <v/>
      </c>
      <c r="T28" s="7" t="str">
        <f t="shared" si="10"/>
        <v/>
      </c>
      <c r="U28" s="7" t="str">
        <f t="shared" si="21"/>
        <v/>
      </c>
      <c r="V28" s="7" t="str">
        <f t="shared" si="11"/>
        <v/>
      </c>
      <c r="W28" s="7" t="str">
        <f t="shared" si="22"/>
        <v/>
      </c>
      <c r="X28" s="7" t="str">
        <f t="shared" si="12"/>
        <v/>
      </c>
      <c r="Z28" s="3" t="str">
        <f>IF(ROWS(Z$15:Z28)-1&gt;$AC$10,"",ROWS(Z$15:Z28)-1)</f>
        <v/>
      </c>
      <c r="AA28" s="9" t="str">
        <f t="shared" si="23"/>
        <v/>
      </c>
      <c r="AB28" s="7" t="str">
        <f t="shared" si="13"/>
        <v/>
      </c>
      <c r="AC28" s="7" t="str">
        <f t="shared" si="24"/>
        <v/>
      </c>
      <c r="AD28" s="7" t="str">
        <f t="shared" si="25"/>
        <v/>
      </c>
      <c r="AE28" s="7" t="str">
        <f t="shared" si="26"/>
        <v/>
      </c>
      <c r="AF28" s="7" t="str">
        <f t="shared" si="14"/>
        <v/>
      </c>
      <c r="AH28" s="3" t="str">
        <f>IF(ROWS(AH$15:AH28)-1&gt;$AK$10,"",ROWS(AH$15:AH28)-1)</f>
        <v/>
      </c>
      <c r="AI28" s="9" t="str">
        <f t="shared" si="27"/>
        <v/>
      </c>
      <c r="AJ28" s="7" t="str">
        <f t="shared" si="15"/>
        <v/>
      </c>
      <c r="AK28" s="7" t="str">
        <f t="shared" si="28"/>
        <v/>
      </c>
      <c r="AL28" s="7" t="str">
        <f t="shared" si="16"/>
        <v/>
      </c>
      <c r="AM28" s="7" t="str">
        <f t="shared" si="29"/>
        <v/>
      </c>
      <c r="AN28" s="7" t="str">
        <f t="shared" si="17"/>
        <v/>
      </c>
    </row>
    <row r="29" spans="1:40" x14ac:dyDescent="0.35">
      <c r="A29" s="2"/>
      <c r="B29" s="3">
        <f>IF(ROWS(B$15:B29)-1&gt;$E$10,"",ROWS(B$15:B29)-1)</f>
        <v>14</v>
      </c>
      <c r="C29" s="9">
        <f t="shared" si="18"/>
        <v>46357</v>
      </c>
      <c r="D29" s="7">
        <f t="shared" si="0"/>
        <v>29198.95433186684</v>
      </c>
      <c r="E29" s="7">
        <f t="shared" si="1"/>
        <v>272.88742366230673</v>
      </c>
      <c r="F29" s="7">
        <f t="shared" si="2"/>
        <v>101.34356696258908</v>
      </c>
      <c r="G29" s="7">
        <f t="shared" si="3"/>
        <v>171.54385669971765</v>
      </c>
      <c r="H29" s="7">
        <f t="shared" si="4"/>
        <v>28926.066908204535</v>
      </c>
      <c r="I29" s="7"/>
      <c r="J29" s="3">
        <f>IF(ROWS(J$15:J29)-1&gt;$M$10,"",ROWS(J$15:J29)-1)</f>
        <v>14</v>
      </c>
      <c r="K29" s="9">
        <f t="shared" si="19"/>
        <v>46357</v>
      </c>
      <c r="L29" s="7">
        <f t="shared" si="5"/>
        <v>121189.14230588729</v>
      </c>
      <c r="M29" s="7">
        <f t="shared" si="6"/>
        <v>1132.6088065970775</v>
      </c>
      <c r="N29" s="7">
        <f t="shared" si="7"/>
        <v>319.63164362841701</v>
      </c>
      <c r="O29" s="7">
        <f t="shared" si="8"/>
        <v>812.97716296866054</v>
      </c>
      <c r="P29" s="7">
        <f t="shared" si="9"/>
        <v>120056.53349929021</v>
      </c>
      <c r="Q29" s="2"/>
      <c r="R29" s="3" t="str">
        <f>IF(ROWS(R$15:R29)-1&gt;$U$10,"",ROWS(R$15:R29)-1)</f>
        <v/>
      </c>
      <c r="S29" s="9" t="str">
        <f t="shared" si="20"/>
        <v/>
      </c>
      <c r="T29" s="7" t="str">
        <f t="shared" si="10"/>
        <v/>
      </c>
      <c r="U29" s="7" t="str">
        <f t="shared" si="21"/>
        <v/>
      </c>
      <c r="V29" s="7" t="str">
        <f t="shared" si="11"/>
        <v/>
      </c>
      <c r="W29" s="7" t="str">
        <f t="shared" si="22"/>
        <v/>
      </c>
      <c r="X29" s="7" t="str">
        <f t="shared" si="12"/>
        <v/>
      </c>
      <c r="Z29" s="3" t="str">
        <f>IF(ROWS(Z$15:Z29)-1&gt;$AC$10,"",ROWS(Z$15:Z29)-1)</f>
        <v/>
      </c>
      <c r="AA29" s="9" t="str">
        <f t="shared" si="23"/>
        <v/>
      </c>
      <c r="AB29" s="7" t="str">
        <f t="shared" si="13"/>
        <v/>
      </c>
      <c r="AC29" s="7" t="str">
        <f t="shared" si="24"/>
        <v/>
      </c>
      <c r="AD29" s="7" t="str">
        <f t="shared" si="25"/>
        <v/>
      </c>
      <c r="AE29" s="7" t="str">
        <f t="shared" si="26"/>
        <v/>
      </c>
      <c r="AF29" s="7" t="str">
        <f t="shared" si="14"/>
        <v/>
      </c>
      <c r="AH29" s="3" t="str">
        <f>IF(ROWS(AH$15:AH29)-1&gt;$AK$10,"",ROWS(AH$15:AH29)-1)</f>
        <v/>
      </c>
      <c r="AI29" s="9" t="str">
        <f t="shared" si="27"/>
        <v/>
      </c>
      <c r="AJ29" s="7" t="str">
        <f t="shared" si="15"/>
        <v/>
      </c>
      <c r="AK29" s="7" t="str">
        <f t="shared" si="28"/>
        <v/>
      </c>
      <c r="AL29" s="7" t="str">
        <f t="shared" si="16"/>
        <v/>
      </c>
      <c r="AM29" s="7" t="str">
        <f t="shared" si="29"/>
        <v/>
      </c>
      <c r="AN29" s="7" t="str">
        <f t="shared" si="17"/>
        <v/>
      </c>
    </row>
    <row r="30" spans="1:40" x14ac:dyDescent="0.35">
      <c r="A30" s="2"/>
      <c r="B30" s="3">
        <f>IF(ROWS(B$15:B30)-1&gt;$E$10,"",ROWS(B$15:B30)-1)</f>
        <v>15</v>
      </c>
      <c r="C30" s="9">
        <f t="shared" si="18"/>
        <v>46388</v>
      </c>
      <c r="D30" s="7">
        <f t="shared" si="0"/>
        <v>28926.066908204535</v>
      </c>
      <c r="E30" s="7">
        <f t="shared" si="1"/>
        <v>272.88742366230673</v>
      </c>
      <c r="F30" s="7">
        <f t="shared" si="2"/>
        <v>102.94678057660511</v>
      </c>
      <c r="G30" s="7">
        <f t="shared" si="3"/>
        <v>169.94064308570162</v>
      </c>
      <c r="H30" s="7">
        <f t="shared" si="4"/>
        <v>28653.17948454223</v>
      </c>
      <c r="I30" s="7"/>
      <c r="J30" s="3">
        <f>IF(ROWS(J$15:J30)-1&gt;$M$10,"",ROWS(J$15:J30)-1)</f>
        <v>15</v>
      </c>
      <c r="K30" s="9">
        <f t="shared" si="19"/>
        <v>46388</v>
      </c>
      <c r="L30" s="7">
        <f t="shared" si="5"/>
        <v>120056.53349929021</v>
      </c>
      <c r="M30" s="7">
        <f t="shared" si="6"/>
        <v>1132.6088065970775</v>
      </c>
      <c r="N30" s="7">
        <f t="shared" si="7"/>
        <v>327.22956103933905</v>
      </c>
      <c r="O30" s="7">
        <f t="shared" si="8"/>
        <v>805.3792455577385</v>
      </c>
      <c r="P30" s="7">
        <f t="shared" si="9"/>
        <v>118923.92469269312</v>
      </c>
      <c r="Q30" s="2"/>
      <c r="R30" s="3" t="str">
        <f>IF(ROWS(R$15:R30)-1&gt;$U$10,"",ROWS(R$15:R30)-1)</f>
        <v/>
      </c>
      <c r="S30" s="9" t="str">
        <f t="shared" si="20"/>
        <v/>
      </c>
      <c r="T30" s="7" t="str">
        <f t="shared" si="10"/>
        <v/>
      </c>
      <c r="U30" s="7" t="str">
        <f t="shared" si="21"/>
        <v/>
      </c>
      <c r="V30" s="7" t="str">
        <f t="shared" si="11"/>
        <v/>
      </c>
      <c r="W30" s="7" t="str">
        <f t="shared" si="22"/>
        <v/>
      </c>
      <c r="X30" s="7" t="str">
        <f t="shared" si="12"/>
        <v/>
      </c>
      <c r="Z30" s="3" t="str">
        <f>IF(ROWS(Z$15:Z30)-1&gt;$AC$10,"",ROWS(Z$15:Z30)-1)</f>
        <v/>
      </c>
      <c r="AA30" s="9" t="str">
        <f t="shared" si="23"/>
        <v/>
      </c>
      <c r="AB30" s="7" t="str">
        <f t="shared" si="13"/>
        <v/>
      </c>
      <c r="AC30" s="7" t="str">
        <f t="shared" si="24"/>
        <v/>
      </c>
      <c r="AD30" s="7" t="str">
        <f t="shared" si="25"/>
        <v/>
      </c>
      <c r="AE30" s="7" t="str">
        <f t="shared" si="26"/>
        <v/>
      </c>
      <c r="AF30" s="7" t="str">
        <f t="shared" si="14"/>
        <v/>
      </c>
      <c r="AH30" s="3" t="str">
        <f>IF(ROWS(AH$15:AH30)-1&gt;$AK$10,"",ROWS(AH$15:AH30)-1)</f>
        <v/>
      </c>
      <c r="AI30" s="9" t="str">
        <f t="shared" si="27"/>
        <v/>
      </c>
      <c r="AJ30" s="7" t="str">
        <f t="shared" si="15"/>
        <v/>
      </c>
      <c r="AK30" s="7" t="str">
        <f t="shared" si="28"/>
        <v/>
      </c>
      <c r="AL30" s="7" t="str">
        <f t="shared" si="16"/>
        <v/>
      </c>
      <c r="AM30" s="7" t="str">
        <f t="shared" si="29"/>
        <v/>
      </c>
      <c r="AN30" s="7" t="str">
        <f t="shared" si="17"/>
        <v/>
      </c>
    </row>
    <row r="31" spans="1:40" x14ac:dyDescent="0.35">
      <c r="A31" s="2"/>
      <c r="B31" s="3">
        <f>IF(ROWS(B$15:B31)-1&gt;$E$10,"",ROWS(B$15:B31)-1)</f>
        <v>16</v>
      </c>
      <c r="C31" s="9">
        <f t="shared" si="18"/>
        <v>46419</v>
      </c>
      <c r="D31" s="7">
        <f t="shared" si="0"/>
        <v>28653.17948454223</v>
      </c>
      <c r="E31" s="7">
        <f t="shared" si="1"/>
        <v>272.88742366230673</v>
      </c>
      <c r="F31" s="7">
        <f t="shared" si="2"/>
        <v>104.54999419062116</v>
      </c>
      <c r="G31" s="7">
        <f t="shared" si="3"/>
        <v>168.33742947168557</v>
      </c>
      <c r="H31" s="7">
        <f t="shared" si="4"/>
        <v>28380.292060879925</v>
      </c>
      <c r="I31" s="7"/>
      <c r="J31" s="3">
        <f>IF(ROWS(J$15:J31)-1&gt;$M$10,"",ROWS(J$15:J31)-1)</f>
        <v>16</v>
      </c>
      <c r="K31" s="9">
        <f t="shared" si="19"/>
        <v>46419</v>
      </c>
      <c r="L31" s="7">
        <f t="shared" si="5"/>
        <v>118923.92469269312</v>
      </c>
      <c r="M31" s="7">
        <f t="shared" si="6"/>
        <v>1132.6088065970775</v>
      </c>
      <c r="N31" s="7">
        <f t="shared" si="7"/>
        <v>334.8274784502612</v>
      </c>
      <c r="O31" s="7">
        <f t="shared" si="8"/>
        <v>797.78132814681635</v>
      </c>
      <c r="P31" s="7">
        <f t="shared" si="9"/>
        <v>117791.31588609604</v>
      </c>
      <c r="Q31" s="2"/>
      <c r="R31" s="3" t="str">
        <f>IF(ROWS(R$15:R31)-1&gt;$U$10,"",ROWS(R$15:R31)-1)</f>
        <v/>
      </c>
      <c r="S31" s="9" t="str">
        <f t="shared" si="20"/>
        <v/>
      </c>
      <c r="T31" s="7" t="str">
        <f t="shared" si="10"/>
        <v/>
      </c>
      <c r="U31" s="7" t="str">
        <f t="shared" si="21"/>
        <v/>
      </c>
      <c r="V31" s="7" t="str">
        <f t="shared" si="11"/>
        <v/>
      </c>
      <c r="W31" s="7" t="str">
        <f t="shared" si="22"/>
        <v/>
      </c>
      <c r="X31" s="7" t="str">
        <f t="shared" si="12"/>
        <v/>
      </c>
      <c r="Z31" s="3" t="str">
        <f>IF(ROWS(Z$15:Z31)-1&gt;$AC$10,"",ROWS(Z$15:Z31)-1)</f>
        <v/>
      </c>
      <c r="AA31" s="9" t="str">
        <f t="shared" si="23"/>
        <v/>
      </c>
      <c r="AB31" s="7" t="str">
        <f t="shared" si="13"/>
        <v/>
      </c>
      <c r="AC31" s="7" t="str">
        <f t="shared" si="24"/>
        <v/>
      </c>
      <c r="AD31" s="7" t="str">
        <f t="shared" si="25"/>
        <v/>
      </c>
      <c r="AE31" s="7" t="str">
        <f t="shared" si="26"/>
        <v/>
      </c>
      <c r="AF31" s="7" t="str">
        <f t="shared" si="14"/>
        <v/>
      </c>
      <c r="AH31" s="3" t="str">
        <f>IF(ROWS(AH$15:AH31)-1&gt;$AK$10,"",ROWS(AH$15:AH31)-1)</f>
        <v/>
      </c>
      <c r="AI31" s="9" t="str">
        <f t="shared" si="27"/>
        <v/>
      </c>
      <c r="AJ31" s="7" t="str">
        <f t="shared" si="15"/>
        <v/>
      </c>
      <c r="AK31" s="7" t="str">
        <f t="shared" si="28"/>
        <v/>
      </c>
      <c r="AL31" s="7" t="str">
        <f t="shared" si="16"/>
        <v/>
      </c>
      <c r="AM31" s="7" t="str">
        <f t="shared" si="29"/>
        <v/>
      </c>
      <c r="AN31" s="7" t="str">
        <f t="shared" si="17"/>
        <v/>
      </c>
    </row>
    <row r="32" spans="1:40" x14ac:dyDescent="0.35">
      <c r="A32" s="2"/>
      <c r="B32" s="3">
        <f>IF(ROWS(B$15:B32)-1&gt;$E$10,"",ROWS(B$15:B32)-1)</f>
        <v>17</v>
      </c>
      <c r="C32" s="9">
        <f t="shared" si="18"/>
        <v>46447</v>
      </c>
      <c r="D32" s="7">
        <f t="shared" si="0"/>
        <v>28380.292060879925</v>
      </c>
      <c r="E32" s="7">
        <f t="shared" si="1"/>
        <v>272.88742366230673</v>
      </c>
      <c r="F32" s="7">
        <f t="shared" si="2"/>
        <v>106.15320780463719</v>
      </c>
      <c r="G32" s="7">
        <f t="shared" si="3"/>
        <v>166.73421585766954</v>
      </c>
      <c r="H32" s="7">
        <f t="shared" si="4"/>
        <v>28107.40463721762</v>
      </c>
      <c r="I32" s="7"/>
      <c r="J32" s="3">
        <f>IF(ROWS(J$15:J32)-1&gt;$M$10,"",ROWS(J$15:J32)-1)</f>
        <v>17</v>
      </c>
      <c r="K32" s="9">
        <f t="shared" si="19"/>
        <v>46447</v>
      </c>
      <c r="L32" s="7">
        <f t="shared" si="5"/>
        <v>117791.31588609604</v>
      </c>
      <c r="M32" s="7">
        <f t="shared" si="6"/>
        <v>1132.6088065970775</v>
      </c>
      <c r="N32" s="7">
        <f t="shared" si="7"/>
        <v>342.42539586118323</v>
      </c>
      <c r="O32" s="7">
        <f t="shared" si="8"/>
        <v>790.18341073589431</v>
      </c>
      <c r="P32" s="7">
        <f t="shared" si="9"/>
        <v>116658.70707949896</v>
      </c>
      <c r="Q32" s="2"/>
      <c r="R32" s="3" t="str">
        <f>IF(ROWS(R$15:R32)-1&gt;$U$10,"",ROWS(R$15:R32)-1)</f>
        <v/>
      </c>
      <c r="S32" s="9" t="str">
        <f t="shared" si="20"/>
        <v/>
      </c>
      <c r="T32" s="7" t="str">
        <f t="shared" si="10"/>
        <v/>
      </c>
      <c r="U32" s="7" t="str">
        <f t="shared" si="21"/>
        <v/>
      </c>
      <c r="V32" s="7" t="str">
        <f t="shared" si="11"/>
        <v/>
      </c>
      <c r="W32" s="7" t="str">
        <f t="shared" si="22"/>
        <v/>
      </c>
      <c r="X32" s="7" t="str">
        <f t="shared" si="12"/>
        <v/>
      </c>
      <c r="Z32" s="3" t="str">
        <f>IF(ROWS(Z$15:Z32)-1&gt;$AC$10,"",ROWS(Z$15:Z32)-1)</f>
        <v/>
      </c>
      <c r="AA32" s="9" t="str">
        <f t="shared" si="23"/>
        <v/>
      </c>
      <c r="AB32" s="7" t="str">
        <f t="shared" si="13"/>
        <v/>
      </c>
      <c r="AC32" s="7" t="str">
        <f t="shared" si="24"/>
        <v/>
      </c>
      <c r="AD32" s="7" t="str">
        <f t="shared" si="25"/>
        <v/>
      </c>
      <c r="AE32" s="7" t="str">
        <f t="shared" si="26"/>
        <v/>
      </c>
      <c r="AF32" s="7" t="str">
        <f t="shared" si="14"/>
        <v/>
      </c>
      <c r="AH32" s="3" t="str">
        <f>IF(ROWS(AH$15:AH32)-1&gt;$AK$10,"",ROWS(AH$15:AH32)-1)</f>
        <v/>
      </c>
      <c r="AI32" s="9" t="str">
        <f t="shared" si="27"/>
        <v/>
      </c>
      <c r="AJ32" s="7" t="str">
        <f t="shared" si="15"/>
        <v/>
      </c>
      <c r="AK32" s="7" t="str">
        <f t="shared" si="28"/>
        <v/>
      </c>
      <c r="AL32" s="7" t="str">
        <f t="shared" si="16"/>
        <v/>
      </c>
      <c r="AM32" s="7" t="str">
        <f t="shared" si="29"/>
        <v/>
      </c>
      <c r="AN32" s="7" t="str">
        <f t="shared" si="17"/>
        <v/>
      </c>
    </row>
    <row r="33" spans="1:40" x14ac:dyDescent="0.35">
      <c r="A33" s="2"/>
      <c r="B33" s="3">
        <f>IF(ROWS(B$15:B33)-1&gt;$E$10,"",ROWS(B$15:B33)-1)</f>
        <v>18</v>
      </c>
      <c r="C33" s="9">
        <f t="shared" si="18"/>
        <v>46478</v>
      </c>
      <c r="D33" s="7">
        <f t="shared" si="0"/>
        <v>28107.40463721762</v>
      </c>
      <c r="E33" s="7">
        <f t="shared" si="1"/>
        <v>272.88742366230673</v>
      </c>
      <c r="F33" s="7">
        <f t="shared" si="2"/>
        <v>107.75642141865325</v>
      </c>
      <c r="G33" s="7">
        <f t="shared" si="3"/>
        <v>165.13100224365348</v>
      </c>
      <c r="H33" s="7">
        <f t="shared" si="4"/>
        <v>27834.517213555315</v>
      </c>
      <c r="I33" s="7"/>
      <c r="J33" s="3">
        <f>IF(ROWS(J$15:J33)-1&gt;$M$10,"",ROWS(J$15:J33)-1)</f>
        <v>18</v>
      </c>
      <c r="K33" s="9">
        <f t="shared" si="19"/>
        <v>46478</v>
      </c>
      <c r="L33" s="7">
        <f t="shared" si="5"/>
        <v>116658.70707949896</v>
      </c>
      <c r="M33" s="7">
        <f t="shared" si="6"/>
        <v>1132.6088065970775</v>
      </c>
      <c r="N33" s="7">
        <f t="shared" si="7"/>
        <v>350.02331327210538</v>
      </c>
      <c r="O33" s="7">
        <f t="shared" si="8"/>
        <v>782.58549332497216</v>
      </c>
      <c r="P33" s="7">
        <f t="shared" si="9"/>
        <v>115526.09827290187</v>
      </c>
      <c r="Q33" s="2"/>
      <c r="R33" s="3" t="str">
        <f>IF(ROWS(R$15:R33)-1&gt;$U$10,"",ROWS(R$15:R33)-1)</f>
        <v/>
      </c>
      <c r="S33" s="9" t="str">
        <f t="shared" si="20"/>
        <v/>
      </c>
      <c r="T33" s="7" t="str">
        <f t="shared" si="10"/>
        <v/>
      </c>
      <c r="U33" s="7" t="str">
        <f t="shared" si="21"/>
        <v/>
      </c>
      <c r="V33" s="7" t="str">
        <f t="shared" si="11"/>
        <v/>
      </c>
      <c r="W33" s="7" t="str">
        <f t="shared" si="22"/>
        <v/>
      </c>
      <c r="X33" s="7" t="str">
        <f t="shared" si="12"/>
        <v/>
      </c>
      <c r="Z33" s="3" t="str">
        <f>IF(ROWS(Z$15:Z33)-1&gt;$AC$10,"",ROWS(Z$15:Z33)-1)</f>
        <v/>
      </c>
      <c r="AA33" s="9" t="str">
        <f t="shared" si="23"/>
        <v/>
      </c>
      <c r="AB33" s="7" t="str">
        <f t="shared" si="13"/>
        <v/>
      </c>
      <c r="AC33" s="7" t="str">
        <f t="shared" si="24"/>
        <v/>
      </c>
      <c r="AD33" s="7" t="str">
        <f t="shared" si="25"/>
        <v/>
      </c>
      <c r="AE33" s="7" t="str">
        <f t="shared" si="26"/>
        <v/>
      </c>
      <c r="AF33" s="7" t="str">
        <f t="shared" si="14"/>
        <v/>
      </c>
      <c r="AH33" s="3" t="str">
        <f>IF(ROWS(AH$15:AH33)-1&gt;$AK$10,"",ROWS(AH$15:AH33)-1)</f>
        <v/>
      </c>
      <c r="AI33" s="9" t="str">
        <f t="shared" si="27"/>
        <v/>
      </c>
      <c r="AJ33" s="7" t="str">
        <f t="shared" si="15"/>
        <v/>
      </c>
      <c r="AK33" s="7" t="str">
        <f t="shared" si="28"/>
        <v/>
      </c>
      <c r="AL33" s="7" t="str">
        <f t="shared" si="16"/>
        <v/>
      </c>
      <c r="AM33" s="7" t="str">
        <f t="shared" si="29"/>
        <v/>
      </c>
      <c r="AN33" s="7" t="str">
        <f t="shared" si="17"/>
        <v/>
      </c>
    </row>
    <row r="34" spans="1:40" x14ac:dyDescent="0.35">
      <c r="A34" s="2"/>
      <c r="B34" s="3">
        <f>IF(ROWS(B$15:B34)-1&gt;$E$10,"",ROWS(B$15:B34)-1)</f>
        <v>19</v>
      </c>
      <c r="C34" s="9">
        <f t="shared" si="18"/>
        <v>46508</v>
      </c>
      <c r="D34" s="7">
        <f t="shared" si="0"/>
        <v>27834.517213555315</v>
      </c>
      <c r="E34" s="7">
        <f t="shared" si="1"/>
        <v>272.88742366230673</v>
      </c>
      <c r="F34" s="7">
        <f t="shared" si="2"/>
        <v>109.35963503266927</v>
      </c>
      <c r="G34" s="7">
        <f t="shared" si="3"/>
        <v>163.52778862963746</v>
      </c>
      <c r="H34" s="7">
        <f t="shared" si="4"/>
        <v>27561.62978989301</v>
      </c>
      <c r="I34" s="7"/>
      <c r="J34" s="3">
        <f>IF(ROWS(J$15:J34)-1&gt;$M$10,"",ROWS(J$15:J34)-1)</f>
        <v>19</v>
      </c>
      <c r="K34" s="9">
        <f t="shared" si="19"/>
        <v>46508</v>
      </c>
      <c r="L34" s="7">
        <f t="shared" si="5"/>
        <v>115526.09827290187</v>
      </c>
      <c r="M34" s="7">
        <f t="shared" si="6"/>
        <v>1132.6088065970775</v>
      </c>
      <c r="N34" s="7">
        <f t="shared" si="7"/>
        <v>357.62123068302742</v>
      </c>
      <c r="O34" s="7">
        <f t="shared" si="8"/>
        <v>774.98757591405013</v>
      </c>
      <c r="P34" s="7">
        <f t="shared" si="9"/>
        <v>114393.48946630479</v>
      </c>
      <c r="Q34" s="2"/>
      <c r="R34" s="3" t="str">
        <f>IF(ROWS(R$15:R34)-1&gt;$U$10,"",ROWS(R$15:R34)-1)</f>
        <v/>
      </c>
      <c r="S34" s="9" t="str">
        <f t="shared" si="20"/>
        <v/>
      </c>
      <c r="T34" s="7" t="str">
        <f t="shared" si="10"/>
        <v/>
      </c>
      <c r="U34" s="7" t="str">
        <f t="shared" si="21"/>
        <v/>
      </c>
      <c r="V34" s="7" t="str">
        <f t="shared" si="11"/>
        <v/>
      </c>
      <c r="W34" s="7" t="str">
        <f t="shared" si="22"/>
        <v/>
      </c>
      <c r="X34" s="7" t="str">
        <f t="shared" si="12"/>
        <v/>
      </c>
      <c r="Z34" s="3" t="str">
        <f>IF(ROWS(Z$15:Z34)-1&gt;$AC$10,"",ROWS(Z$15:Z34)-1)</f>
        <v/>
      </c>
      <c r="AA34" s="9" t="str">
        <f t="shared" si="23"/>
        <v/>
      </c>
      <c r="AB34" s="7" t="str">
        <f t="shared" si="13"/>
        <v/>
      </c>
      <c r="AC34" s="7" t="str">
        <f t="shared" si="24"/>
        <v/>
      </c>
      <c r="AD34" s="7" t="str">
        <f t="shared" si="25"/>
        <v/>
      </c>
      <c r="AE34" s="7" t="str">
        <f t="shared" si="26"/>
        <v/>
      </c>
      <c r="AF34" s="7" t="str">
        <f t="shared" si="14"/>
        <v/>
      </c>
      <c r="AH34" s="3" t="str">
        <f>IF(ROWS(AH$15:AH34)-1&gt;$AK$10,"",ROWS(AH$15:AH34)-1)</f>
        <v/>
      </c>
      <c r="AI34" s="9" t="str">
        <f t="shared" si="27"/>
        <v/>
      </c>
      <c r="AJ34" s="7" t="str">
        <f t="shared" si="15"/>
        <v/>
      </c>
      <c r="AK34" s="7" t="str">
        <f t="shared" si="28"/>
        <v/>
      </c>
      <c r="AL34" s="7" t="str">
        <f t="shared" si="16"/>
        <v/>
      </c>
      <c r="AM34" s="7" t="str">
        <f t="shared" si="29"/>
        <v/>
      </c>
      <c r="AN34" s="7" t="str">
        <f t="shared" si="17"/>
        <v/>
      </c>
    </row>
    <row r="35" spans="1:40" x14ac:dyDescent="0.35">
      <c r="A35" s="2"/>
      <c r="B35" s="3">
        <f>IF(ROWS(B$15:B35)-1&gt;$E$10,"",ROWS(B$15:B35)-1)</f>
        <v>20</v>
      </c>
      <c r="C35" s="9">
        <f t="shared" si="18"/>
        <v>46539</v>
      </c>
      <c r="D35" s="7">
        <f t="shared" si="0"/>
        <v>27561.62978989301</v>
      </c>
      <c r="E35" s="7">
        <f t="shared" si="1"/>
        <v>272.88742366230673</v>
      </c>
      <c r="F35" s="7">
        <f t="shared" si="2"/>
        <v>110.96284864668533</v>
      </c>
      <c r="G35" s="7">
        <f t="shared" si="3"/>
        <v>161.9245750156214</v>
      </c>
      <c r="H35" s="7">
        <f t="shared" si="4"/>
        <v>27288.742366230705</v>
      </c>
      <c r="I35" s="7"/>
      <c r="J35" s="3">
        <f>IF(ROWS(J$15:J35)-1&gt;$M$10,"",ROWS(J$15:J35)-1)</f>
        <v>20</v>
      </c>
      <c r="K35" s="9">
        <f t="shared" si="19"/>
        <v>46539</v>
      </c>
      <c r="L35" s="7">
        <f t="shared" si="5"/>
        <v>114393.48946630479</v>
      </c>
      <c r="M35" s="7">
        <f t="shared" si="6"/>
        <v>1132.6088065970775</v>
      </c>
      <c r="N35" s="7">
        <f t="shared" si="7"/>
        <v>365.21914809394957</v>
      </c>
      <c r="O35" s="7">
        <f t="shared" si="8"/>
        <v>767.38965850312798</v>
      </c>
      <c r="P35" s="7">
        <f t="shared" si="9"/>
        <v>113260.88065970771</v>
      </c>
      <c r="Q35" s="2"/>
      <c r="R35" s="3" t="str">
        <f>IF(ROWS(R$15:R35)-1&gt;$U$10,"",ROWS(R$15:R35)-1)</f>
        <v/>
      </c>
      <c r="S35" s="9" t="str">
        <f t="shared" si="20"/>
        <v/>
      </c>
      <c r="T35" s="7" t="str">
        <f t="shared" si="10"/>
        <v/>
      </c>
      <c r="U35" s="7" t="str">
        <f t="shared" si="21"/>
        <v/>
      </c>
      <c r="V35" s="7" t="str">
        <f t="shared" si="11"/>
        <v/>
      </c>
      <c r="W35" s="7" t="str">
        <f t="shared" si="22"/>
        <v/>
      </c>
      <c r="X35" s="7" t="str">
        <f t="shared" si="12"/>
        <v/>
      </c>
      <c r="Z35" s="3" t="str">
        <f>IF(ROWS(Z$15:Z35)-1&gt;$AC$10,"",ROWS(Z$15:Z35)-1)</f>
        <v/>
      </c>
      <c r="AA35" s="9" t="str">
        <f t="shared" si="23"/>
        <v/>
      </c>
      <c r="AB35" s="7" t="str">
        <f t="shared" si="13"/>
        <v/>
      </c>
      <c r="AC35" s="7" t="str">
        <f t="shared" si="24"/>
        <v/>
      </c>
      <c r="AD35" s="7" t="str">
        <f t="shared" si="25"/>
        <v/>
      </c>
      <c r="AE35" s="7" t="str">
        <f t="shared" si="26"/>
        <v/>
      </c>
      <c r="AF35" s="7" t="str">
        <f t="shared" si="14"/>
        <v/>
      </c>
      <c r="AH35" s="3" t="str">
        <f>IF(ROWS(AH$15:AH35)-1&gt;$AK$10,"",ROWS(AH$15:AH35)-1)</f>
        <v/>
      </c>
      <c r="AI35" s="9" t="str">
        <f t="shared" si="27"/>
        <v/>
      </c>
      <c r="AJ35" s="7" t="str">
        <f t="shared" si="15"/>
        <v/>
      </c>
      <c r="AK35" s="7" t="str">
        <f t="shared" si="28"/>
        <v/>
      </c>
      <c r="AL35" s="7" t="str">
        <f t="shared" si="16"/>
        <v/>
      </c>
      <c r="AM35" s="7" t="str">
        <f t="shared" si="29"/>
        <v/>
      </c>
      <c r="AN35" s="7" t="str">
        <f t="shared" si="17"/>
        <v/>
      </c>
    </row>
    <row r="36" spans="1:40" x14ac:dyDescent="0.35">
      <c r="A36" s="2"/>
      <c r="B36" s="3">
        <f>IF(ROWS(B$15:B36)-1&gt;$E$10,"",ROWS(B$15:B36)-1)</f>
        <v>21</v>
      </c>
      <c r="C36" s="9">
        <f t="shared" si="18"/>
        <v>46569</v>
      </c>
      <c r="D36" s="7">
        <f t="shared" si="0"/>
        <v>27288.742366230705</v>
      </c>
      <c r="E36" s="7">
        <f t="shared" si="1"/>
        <v>272.88742366230673</v>
      </c>
      <c r="F36" s="7">
        <f t="shared" si="2"/>
        <v>112.56606226070136</v>
      </c>
      <c r="G36" s="7">
        <f t="shared" si="3"/>
        <v>160.32136140160537</v>
      </c>
      <c r="H36" s="7">
        <f t="shared" si="4"/>
        <v>27015.8549425684</v>
      </c>
      <c r="I36" s="7"/>
      <c r="J36" s="3">
        <f>IF(ROWS(J$15:J36)-1&gt;$M$10,"",ROWS(J$15:J36)-1)</f>
        <v>21</v>
      </c>
      <c r="K36" s="9">
        <f t="shared" si="19"/>
        <v>46569</v>
      </c>
      <c r="L36" s="7">
        <f t="shared" si="5"/>
        <v>113260.88065970771</v>
      </c>
      <c r="M36" s="7">
        <f t="shared" si="6"/>
        <v>1132.6088065970775</v>
      </c>
      <c r="N36" s="7">
        <f t="shared" si="7"/>
        <v>372.81706550487172</v>
      </c>
      <c r="O36" s="7">
        <f t="shared" si="8"/>
        <v>759.79174109220583</v>
      </c>
      <c r="P36" s="7">
        <f t="shared" si="9"/>
        <v>112128.27185311062</v>
      </c>
      <c r="Q36" s="2"/>
      <c r="R36" s="3" t="str">
        <f>IF(ROWS(R$15:R36)-1&gt;$U$10,"",ROWS(R$15:R36)-1)</f>
        <v/>
      </c>
      <c r="S36" s="9" t="str">
        <f t="shared" si="20"/>
        <v/>
      </c>
      <c r="T36" s="7" t="str">
        <f t="shared" si="10"/>
        <v/>
      </c>
      <c r="U36" s="7" t="str">
        <f t="shared" si="21"/>
        <v/>
      </c>
      <c r="V36" s="7" t="str">
        <f t="shared" si="11"/>
        <v/>
      </c>
      <c r="W36" s="7" t="str">
        <f t="shared" si="22"/>
        <v/>
      </c>
      <c r="X36" s="7" t="str">
        <f t="shared" si="12"/>
        <v/>
      </c>
      <c r="Z36" s="3" t="str">
        <f>IF(ROWS(Z$15:Z36)-1&gt;$AC$10,"",ROWS(Z$15:Z36)-1)</f>
        <v/>
      </c>
      <c r="AA36" s="9" t="str">
        <f t="shared" si="23"/>
        <v/>
      </c>
      <c r="AB36" s="7" t="str">
        <f t="shared" si="13"/>
        <v/>
      </c>
      <c r="AC36" s="7" t="str">
        <f t="shared" si="24"/>
        <v/>
      </c>
      <c r="AD36" s="7" t="str">
        <f t="shared" si="25"/>
        <v/>
      </c>
      <c r="AE36" s="7" t="str">
        <f t="shared" si="26"/>
        <v/>
      </c>
      <c r="AF36" s="7" t="str">
        <f t="shared" si="14"/>
        <v/>
      </c>
      <c r="AH36" s="3" t="str">
        <f>IF(ROWS(AH$15:AH36)-1&gt;$AK$10,"",ROWS(AH$15:AH36)-1)</f>
        <v/>
      </c>
      <c r="AI36" s="9" t="str">
        <f t="shared" si="27"/>
        <v/>
      </c>
      <c r="AJ36" s="7" t="str">
        <f t="shared" si="15"/>
        <v/>
      </c>
      <c r="AK36" s="7" t="str">
        <f t="shared" si="28"/>
        <v/>
      </c>
      <c r="AL36" s="7" t="str">
        <f t="shared" si="16"/>
        <v/>
      </c>
      <c r="AM36" s="7" t="str">
        <f t="shared" si="29"/>
        <v/>
      </c>
      <c r="AN36" s="7" t="str">
        <f t="shared" si="17"/>
        <v/>
      </c>
    </row>
    <row r="37" spans="1:40" x14ac:dyDescent="0.35">
      <c r="B37" s="3">
        <f>IF(ROWS(B$15:B37)-1&gt;$E$10,"",ROWS(B$15:B37)-1)</f>
        <v>22</v>
      </c>
      <c r="C37" s="9">
        <f t="shared" si="18"/>
        <v>46600</v>
      </c>
      <c r="D37" s="7">
        <f t="shared" si="0"/>
        <v>27015.8549425684</v>
      </c>
      <c r="E37" s="7">
        <f t="shared" si="1"/>
        <v>272.88742366230673</v>
      </c>
      <c r="F37" s="7">
        <f t="shared" si="2"/>
        <v>114.16927587471741</v>
      </c>
      <c r="G37" s="7">
        <f t="shared" si="3"/>
        <v>158.71814778758932</v>
      </c>
      <c r="H37" s="7">
        <f t="shared" si="4"/>
        <v>26742.967518906094</v>
      </c>
      <c r="I37" s="7"/>
      <c r="J37" s="3">
        <f>IF(ROWS(J$15:J37)-1&gt;$M$10,"",ROWS(J$15:J37)-1)</f>
        <v>22</v>
      </c>
      <c r="K37" s="9">
        <f t="shared" si="19"/>
        <v>46600</v>
      </c>
      <c r="L37" s="7">
        <f t="shared" si="5"/>
        <v>112128.27185311062</v>
      </c>
      <c r="M37" s="7">
        <f t="shared" si="6"/>
        <v>1132.6088065970775</v>
      </c>
      <c r="N37" s="7">
        <f t="shared" si="7"/>
        <v>380.41498291579376</v>
      </c>
      <c r="O37" s="7">
        <f t="shared" si="8"/>
        <v>752.19382368128379</v>
      </c>
      <c r="P37" s="7">
        <f t="shared" si="9"/>
        <v>110995.66304651354</v>
      </c>
      <c r="R37" s="3" t="str">
        <f>IF(ROWS(R$15:R37)-1&gt;$U$10,"",ROWS(R$15:R37)-1)</f>
        <v/>
      </c>
      <c r="S37" s="9" t="str">
        <f t="shared" si="20"/>
        <v/>
      </c>
      <c r="T37" s="7" t="str">
        <f t="shared" si="10"/>
        <v/>
      </c>
      <c r="U37" s="7" t="str">
        <f t="shared" si="21"/>
        <v/>
      </c>
      <c r="V37" s="7" t="str">
        <f t="shared" si="11"/>
        <v/>
      </c>
      <c r="W37" s="7" t="str">
        <f t="shared" si="22"/>
        <v/>
      </c>
      <c r="X37" s="7" t="str">
        <f t="shared" si="12"/>
        <v/>
      </c>
      <c r="Z37" s="3" t="str">
        <f>IF(ROWS(Z$15:Z37)-1&gt;$AC$10,"",ROWS(Z$15:Z37)-1)</f>
        <v/>
      </c>
      <c r="AA37" s="9" t="str">
        <f t="shared" si="23"/>
        <v/>
      </c>
      <c r="AB37" s="7" t="str">
        <f t="shared" si="13"/>
        <v/>
      </c>
      <c r="AC37" s="7" t="str">
        <f t="shared" si="24"/>
        <v/>
      </c>
      <c r="AD37" s="7" t="str">
        <f t="shared" si="25"/>
        <v/>
      </c>
      <c r="AE37" s="7" t="str">
        <f t="shared" si="26"/>
        <v/>
      </c>
      <c r="AF37" s="7" t="str">
        <f t="shared" si="14"/>
        <v/>
      </c>
      <c r="AH37" s="3" t="str">
        <f>IF(ROWS(AH$15:AH37)-1&gt;$AK$10,"",ROWS(AH$15:AH37)-1)</f>
        <v/>
      </c>
      <c r="AI37" s="9" t="str">
        <f t="shared" si="27"/>
        <v/>
      </c>
      <c r="AJ37" s="7" t="str">
        <f t="shared" si="15"/>
        <v/>
      </c>
      <c r="AK37" s="7" t="str">
        <f t="shared" si="28"/>
        <v/>
      </c>
      <c r="AL37" s="7" t="str">
        <f t="shared" si="16"/>
        <v/>
      </c>
      <c r="AM37" s="7" t="str">
        <f t="shared" si="29"/>
        <v/>
      </c>
      <c r="AN37" s="7" t="str">
        <f t="shared" si="17"/>
        <v/>
      </c>
    </row>
    <row r="38" spans="1:40" x14ac:dyDescent="0.35">
      <c r="B38" s="3">
        <f>IF(ROWS(B$15:B38)-1&gt;$E$10,"",ROWS(B$15:B38)-1)</f>
        <v>23</v>
      </c>
      <c r="C38" s="9">
        <f t="shared" si="18"/>
        <v>46631</v>
      </c>
      <c r="D38" s="7">
        <f t="shared" si="0"/>
        <v>26742.967518906094</v>
      </c>
      <c r="E38" s="7">
        <f t="shared" si="1"/>
        <v>272.88742366230673</v>
      </c>
      <c r="F38" s="7">
        <f t="shared" si="2"/>
        <v>115.77248948873344</v>
      </c>
      <c r="G38" s="7">
        <f t="shared" si="3"/>
        <v>157.11493417357329</v>
      </c>
      <c r="H38" s="7">
        <f t="shared" si="4"/>
        <v>26470.080095243789</v>
      </c>
      <c r="I38" s="7"/>
      <c r="J38" s="3">
        <f>IF(ROWS(J$15:J38)-1&gt;$M$10,"",ROWS(J$15:J38)-1)</f>
        <v>23</v>
      </c>
      <c r="K38" s="9">
        <f t="shared" si="19"/>
        <v>46631</v>
      </c>
      <c r="L38" s="7">
        <f t="shared" si="5"/>
        <v>110995.66304651354</v>
      </c>
      <c r="M38" s="7">
        <f t="shared" si="6"/>
        <v>1132.6088065970775</v>
      </c>
      <c r="N38" s="7">
        <f t="shared" si="7"/>
        <v>388.01290032671591</v>
      </c>
      <c r="O38" s="7">
        <f t="shared" si="8"/>
        <v>744.59590627036164</v>
      </c>
      <c r="P38" s="7">
        <f t="shared" si="9"/>
        <v>109863.05423991646</v>
      </c>
      <c r="R38" s="3" t="str">
        <f>IF(ROWS(R$15:R38)-1&gt;$U$10,"",ROWS(R$15:R38)-1)</f>
        <v/>
      </c>
      <c r="S38" s="9" t="str">
        <f t="shared" si="20"/>
        <v/>
      </c>
      <c r="T38" s="7" t="str">
        <f t="shared" si="10"/>
        <v/>
      </c>
      <c r="U38" s="7" t="str">
        <f t="shared" si="21"/>
        <v/>
      </c>
      <c r="V38" s="7" t="str">
        <f t="shared" si="11"/>
        <v/>
      </c>
      <c r="W38" s="7" t="str">
        <f t="shared" si="22"/>
        <v/>
      </c>
      <c r="X38" s="7" t="str">
        <f t="shared" si="12"/>
        <v/>
      </c>
      <c r="Z38" s="3" t="str">
        <f>IF(ROWS(Z$15:Z38)-1&gt;$AC$10,"",ROWS(Z$15:Z38)-1)</f>
        <v/>
      </c>
      <c r="AA38" s="9" t="str">
        <f t="shared" si="23"/>
        <v/>
      </c>
      <c r="AB38" s="7" t="str">
        <f t="shared" si="13"/>
        <v/>
      </c>
      <c r="AC38" s="7" t="str">
        <f t="shared" si="24"/>
        <v/>
      </c>
      <c r="AD38" s="7" t="str">
        <f t="shared" si="25"/>
        <v/>
      </c>
      <c r="AE38" s="7" t="str">
        <f t="shared" si="26"/>
        <v/>
      </c>
      <c r="AF38" s="7" t="str">
        <f t="shared" si="14"/>
        <v/>
      </c>
      <c r="AH38" s="3" t="str">
        <f>IF(ROWS(AH$15:AH38)-1&gt;$AK$10,"",ROWS(AH$15:AH38)-1)</f>
        <v/>
      </c>
      <c r="AI38" s="9" t="str">
        <f t="shared" si="27"/>
        <v/>
      </c>
      <c r="AJ38" s="7" t="str">
        <f t="shared" si="15"/>
        <v/>
      </c>
      <c r="AK38" s="7" t="str">
        <f t="shared" si="28"/>
        <v/>
      </c>
      <c r="AL38" s="7" t="str">
        <f t="shared" si="16"/>
        <v/>
      </c>
      <c r="AM38" s="7" t="str">
        <f t="shared" si="29"/>
        <v/>
      </c>
      <c r="AN38" s="7" t="str">
        <f t="shared" si="17"/>
        <v/>
      </c>
    </row>
    <row r="39" spans="1:40" x14ac:dyDescent="0.35">
      <c r="B39" s="3">
        <f>IF(ROWS(B$15:B39)-1&gt;$E$10,"",ROWS(B$15:B39)-1)</f>
        <v>24</v>
      </c>
      <c r="C39" s="9">
        <f t="shared" si="18"/>
        <v>46661</v>
      </c>
      <c r="D39" s="7">
        <f t="shared" si="0"/>
        <v>26470.080095243789</v>
      </c>
      <c r="E39" s="7">
        <f t="shared" si="1"/>
        <v>272.88742366230673</v>
      </c>
      <c r="F39" s="7">
        <f t="shared" si="2"/>
        <v>117.3757031027495</v>
      </c>
      <c r="G39" s="7">
        <f t="shared" si="3"/>
        <v>155.51172055955723</v>
      </c>
      <c r="H39" s="7">
        <f t="shared" si="4"/>
        <v>26197.192671581484</v>
      </c>
      <c r="I39" s="7"/>
      <c r="J39" s="3">
        <f>IF(ROWS(J$15:J39)-1&gt;$M$10,"",ROWS(J$15:J39)-1)</f>
        <v>24</v>
      </c>
      <c r="K39" s="9">
        <f t="shared" si="19"/>
        <v>46661</v>
      </c>
      <c r="L39" s="7">
        <f t="shared" si="5"/>
        <v>109863.05423991646</v>
      </c>
      <c r="M39" s="7">
        <f t="shared" si="6"/>
        <v>1132.6088065970775</v>
      </c>
      <c r="N39" s="7">
        <f t="shared" si="7"/>
        <v>395.61081773763794</v>
      </c>
      <c r="O39" s="7">
        <f t="shared" si="8"/>
        <v>736.9979888594396</v>
      </c>
      <c r="P39" s="7">
        <f t="shared" si="9"/>
        <v>108730.44543331937</v>
      </c>
      <c r="R39" s="3" t="str">
        <f>IF(ROWS(R$15:R39)-1&gt;$U$10,"",ROWS(R$15:R39)-1)</f>
        <v/>
      </c>
      <c r="S39" s="9" t="str">
        <f t="shared" si="20"/>
        <v/>
      </c>
      <c r="T39" s="7" t="str">
        <f t="shared" si="10"/>
        <v/>
      </c>
      <c r="U39" s="7" t="str">
        <f t="shared" si="21"/>
        <v/>
      </c>
      <c r="V39" s="7" t="str">
        <f t="shared" si="11"/>
        <v/>
      </c>
      <c r="W39" s="7" t="str">
        <f t="shared" si="22"/>
        <v/>
      </c>
      <c r="X39" s="7" t="str">
        <f t="shared" si="12"/>
        <v/>
      </c>
      <c r="Z39" s="3" t="str">
        <f>IF(ROWS(Z$15:Z39)-1&gt;$AC$10,"",ROWS(Z$15:Z39)-1)</f>
        <v/>
      </c>
      <c r="AA39" s="9" t="str">
        <f t="shared" si="23"/>
        <v/>
      </c>
      <c r="AB39" s="7" t="str">
        <f t="shared" si="13"/>
        <v/>
      </c>
      <c r="AC39" s="7" t="str">
        <f t="shared" si="24"/>
        <v/>
      </c>
      <c r="AD39" s="7" t="str">
        <f t="shared" si="25"/>
        <v/>
      </c>
      <c r="AE39" s="7" t="str">
        <f t="shared" si="26"/>
        <v/>
      </c>
      <c r="AF39" s="7" t="str">
        <f t="shared" si="14"/>
        <v/>
      </c>
      <c r="AH39" s="3" t="str">
        <f>IF(ROWS(AH$15:AH39)-1&gt;$AK$10,"",ROWS(AH$15:AH39)-1)</f>
        <v/>
      </c>
      <c r="AI39" s="9" t="str">
        <f t="shared" si="27"/>
        <v/>
      </c>
      <c r="AJ39" s="7" t="str">
        <f t="shared" si="15"/>
        <v/>
      </c>
      <c r="AK39" s="7" t="str">
        <f t="shared" si="28"/>
        <v/>
      </c>
      <c r="AL39" s="7" t="str">
        <f t="shared" si="16"/>
        <v/>
      </c>
      <c r="AM39" s="7" t="str">
        <f t="shared" si="29"/>
        <v/>
      </c>
      <c r="AN39" s="7" t="str">
        <f t="shared" si="17"/>
        <v/>
      </c>
    </row>
    <row r="40" spans="1:40" x14ac:dyDescent="0.35">
      <c r="B40" s="3">
        <f>IF(ROWS(B$15:B40)-1&gt;$E$10,"",ROWS(B$15:B40)-1)</f>
        <v>25</v>
      </c>
      <c r="C40" s="9">
        <f t="shared" si="18"/>
        <v>46692</v>
      </c>
      <c r="D40" s="7">
        <f t="shared" si="0"/>
        <v>26197.192671581484</v>
      </c>
      <c r="E40" s="7">
        <f t="shared" si="1"/>
        <v>272.88742366230673</v>
      </c>
      <c r="F40" s="7">
        <f t="shared" si="2"/>
        <v>118.97891671676553</v>
      </c>
      <c r="G40" s="7">
        <f t="shared" si="3"/>
        <v>153.90850694554121</v>
      </c>
      <c r="H40" s="7">
        <f t="shared" si="4"/>
        <v>25924.305247919179</v>
      </c>
      <c r="I40" s="7"/>
      <c r="J40" s="3">
        <f>IF(ROWS(J$15:J40)-1&gt;$M$10,"",ROWS(J$15:J40)-1)</f>
        <v>25</v>
      </c>
      <c r="K40" s="9">
        <f t="shared" si="19"/>
        <v>46692</v>
      </c>
      <c r="L40" s="7">
        <f t="shared" si="5"/>
        <v>108730.44543331937</v>
      </c>
      <c r="M40" s="7">
        <f t="shared" si="6"/>
        <v>1132.6088065970775</v>
      </c>
      <c r="N40" s="7">
        <f t="shared" si="7"/>
        <v>403.20873514856009</v>
      </c>
      <c r="O40" s="7">
        <f t="shared" si="8"/>
        <v>729.40007144851745</v>
      </c>
      <c r="P40" s="7">
        <f t="shared" si="9"/>
        <v>107597.83662672229</v>
      </c>
      <c r="R40" s="3" t="str">
        <f>IF(ROWS(R$15:R40)-1&gt;$U$10,"",ROWS(R$15:R40)-1)</f>
        <v/>
      </c>
      <c r="S40" s="9" t="str">
        <f t="shared" si="20"/>
        <v/>
      </c>
      <c r="T40" s="7" t="str">
        <f t="shared" si="10"/>
        <v/>
      </c>
      <c r="U40" s="7" t="str">
        <f t="shared" si="21"/>
        <v/>
      </c>
      <c r="V40" s="7" t="str">
        <f t="shared" si="11"/>
        <v/>
      </c>
      <c r="W40" s="7" t="str">
        <f t="shared" si="22"/>
        <v/>
      </c>
      <c r="X40" s="7" t="str">
        <f t="shared" si="12"/>
        <v/>
      </c>
      <c r="Z40" s="3" t="str">
        <f>IF(ROWS(Z$15:Z40)-1&gt;$AC$10,"",ROWS(Z$15:Z40)-1)</f>
        <v/>
      </c>
      <c r="AA40" s="9" t="str">
        <f t="shared" si="23"/>
        <v/>
      </c>
      <c r="AB40" s="7" t="str">
        <f t="shared" si="13"/>
        <v/>
      </c>
      <c r="AC40" s="7" t="str">
        <f t="shared" si="24"/>
        <v/>
      </c>
      <c r="AD40" s="7" t="str">
        <f t="shared" si="25"/>
        <v/>
      </c>
      <c r="AE40" s="7" t="str">
        <f t="shared" si="26"/>
        <v/>
      </c>
      <c r="AF40" s="7" t="str">
        <f t="shared" si="14"/>
        <v/>
      </c>
      <c r="AH40" s="3" t="str">
        <f>IF(ROWS(AH$15:AH40)-1&gt;$AK$10,"",ROWS(AH$15:AH40)-1)</f>
        <v/>
      </c>
      <c r="AI40" s="9" t="str">
        <f t="shared" si="27"/>
        <v/>
      </c>
      <c r="AJ40" s="7" t="str">
        <f t="shared" si="15"/>
        <v/>
      </c>
      <c r="AK40" s="7" t="str">
        <f t="shared" si="28"/>
        <v/>
      </c>
      <c r="AL40" s="7" t="str">
        <f t="shared" si="16"/>
        <v/>
      </c>
      <c r="AM40" s="7" t="str">
        <f t="shared" si="29"/>
        <v/>
      </c>
      <c r="AN40" s="7" t="str">
        <f t="shared" si="17"/>
        <v/>
      </c>
    </row>
    <row r="41" spans="1:40" x14ac:dyDescent="0.35">
      <c r="B41" s="3">
        <f>IF(ROWS(B$15:B41)-1&gt;$E$10,"",ROWS(B$15:B41)-1)</f>
        <v>26</v>
      </c>
      <c r="C41" s="9">
        <f t="shared" si="18"/>
        <v>46722</v>
      </c>
      <c r="D41" s="7">
        <f t="shared" si="0"/>
        <v>25924.305247919179</v>
      </c>
      <c r="E41" s="7">
        <f t="shared" si="1"/>
        <v>272.88742366230673</v>
      </c>
      <c r="F41" s="7">
        <f t="shared" si="2"/>
        <v>120.58213033078158</v>
      </c>
      <c r="G41" s="7">
        <f t="shared" si="3"/>
        <v>152.30529333152515</v>
      </c>
      <c r="H41" s="7">
        <f t="shared" si="4"/>
        <v>25651.417824256874</v>
      </c>
      <c r="I41" s="7"/>
      <c r="J41" s="3">
        <f>IF(ROWS(J$15:J41)-1&gt;$M$10,"",ROWS(J$15:J41)-1)</f>
        <v>26</v>
      </c>
      <c r="K41" s="9">
        <f t="shared" si="19"/>
        <v>46722</v>
      </c>
      <c r="L41" s="7">
        <f t="shared" si="5"/>
        <v>107597.83662672229</v>
      </c>
      <c r="M41" s="7">
        <f t="shared" si="6"/>
        <v>1132.6088065970775</v>
      </c>
      <c r="N41" s="7">
        <f t="shared" si="7"/>
        <v>410.80665255948213</v>
      </c>
      <c r="O41" s="7">
        <f t="shared" si="8"/>
        <v>721.80215403759541</v>
      </c>
      <c r="P41" s="7">
        <f t="shared" si="9"/>
        <v>106465.2278201252</v>
      </c>
      <c r="R41" s="3" t="str">
        <f>IF(ROWS(R$15:R41)-1&gt;$U$10,"",ROWS(R$15:R41)-1)</f>
        <v/>
      </c>
      <c r="S41" s="9" t="str">
        <f t="shared" si="20"/>
        <v/>
      </c>
      <c r="T41" s="7" t="str">
        <f t="shared" si="10"/>
        <v/>
      </c>
      <c r="U41" s="7" t="str">
        <f t="shared" si="21"/>
        <v/>
      </c>
      <c r="V41" s="7" t="str">
        <f t="shared" si="11"/>
        <v/>
      </c>
      <c r="W41" s="7" t="str">
        <f t="shared" si="22"/>
        <v/>
      </c>
      <c r="X41" s="7" t="str">
        <f t="shared" si="12"/>
        <v/>
      </c>
      <c r="Z41" s="3" t="str">
        <f>IF(ROWS(Z$15:Z41)-1&gt;$AC$10,"",ROWS(Z$15:Z41)-1)</f>
        <v/>
      </c>
      <c r="AA41" s="9" t="str">
        <f t="shared" si="23"/>
        <v/>
      </c>
      <c r="AB41" s="7" t="str">
        <f t="shared" si="13"/>
        <v/>
      </c>
      <c r="AC41" s="7" t="str">
        <f t="shared" si="24"/>
        <v/>
      </c>
      <c r="AD41" s="7" t="str">
        <f t="shared" si="25"/>
        <v/>
      </c>
      <c r="AE41" s="7" t="str">
        <f t="shared" si="26"/>
        <v/>
      </c>
      <c r="AF41" s="7" t="str">
        <f t="shared" si="14"/>
        <v/>
      </c>
      <c r="AH41" s="3" t="str">
        <f>IF(ROWS(AH$15:AH41)-1&gt;$AK$10,"",ROWS(AH$15:AH41)-1)</f>
        <v/>
      </c>
      <c r="AI41" s="9" t="str">
        <f t="shared" si="27"/>
        <v/>
      </c>
      <c r="AJ41" s="7" t="str">
        <f t="shared" si="15"/>
        <v/>
      </c>
      <c r="AK41" s="7" t="str">
        <f t="shared" si="28"/>
        <v/>
      </c>
      <c r="AL41" s="7" t="str">
        <f t="shared" si="16"/>
        <v/>
      </c>
      <c r="AM41" s="7" t="str">
        <f t="shared" si="29"/>
        <v/>
      </c>
      <c r="AN41" s="7" t="str">
        <f t="shared" si="17"/>
        <v/>
      </c>
    </row>
    <row r="42" spans="1:40" x14ac:dyDescent="0.35">
      <c r="B42" s="3">
        <f>IF(ROWS(B$15:B42)-1&gt;$E$10,"",ROWS(B$15:B42)-1)</f>
        <v>27</v>
      </c>
      <c r="C42" s="9">
        <f t="shared" si="18"/>
        <v>46753</v>
      </c>
      <c r="D42" s="7">
        <f t="shared" si="0"/>
        <v>25651.417824256874</v>
      </c>
      <c r="E42" s="7">
        <f t="shared" si="1"/>
        <v>272.88742366230673</v>
      </c>
      <c r="F42" s="7">
        <f t="shared" si="2"/>
        <v>122.18534394479761</v>
      </c>
      <c r="G42" s="7">
        <f t="shared" si="3"/>
        <v>150.70207971750912</v>
      </c>
      <c r="H42" s="7">
        <f t="shared" si="4"/>
        <v>25378.530400594569</v>
      </c>
      <c r="I42" s="7"/>
      <c r="J42" s="3">
        <f>IF(ROWS(J$15:J42)-1&gt;$M$10,"",ROWS(J$15:J42)-1)</f>
        <v>27</v>
      </c>
      <c r="K42" s="9">
        <f t="shared" si="19"/>
        <v>46753</v>
      </c>
      <c r="L42" s="7">
        <f t="shared" si="5"/>
        <v>106465.2278201252</v>
      </c>
      <c r="M42" s="7">
        <f t="shared" si="6"/>
        <v>1132.6088065970775</v>
      </c>
      <c r="N42" s="7">
        <f t="shared" si="7"/>
        <v>418.40456997040428</v>
      </c>
      <c r="O42" s="7">
        <f t="shared" si="8"/>
        <v>714.20423662667326</v>
      </c>
      <c r="P42" s="7">
        <f t="shared" si="9"/>
        <v>105332.61901352812</v>
      </c>
      <c r="R42" s="3" t="str">
        <f>IF(ROWS(R$15:R42)-1&gt;$U$10,"",ROWS(R$15:R42)-1)</f>
        <v/>
      </c>
      <c r="S42" s="9" t="str">
        <f t="shared" si="20"/>
        <v/>
      </c>
      <c r="T42" s="7" t="str">
        <f t="shared" si="10"/>
        <v/>
      </c>
      <c r="U42" s="7" t="str">
        <f t="shared" si="21"/>
        <v/>
      </c>
      <c r="V42" s="7" t="str">
        <f t="shared" si="11"/>
        <v/>
      </c>
      <c r="W42" s="7" t="str">
        <f t="shared" si="22"/>
        <v/>
      </c>
      <c r="X42" s="7" t="str">
        <f t="shared" si="12"/>
        <v/>
      </c>
      <c r="Z42" s="3" t="str">
        <f>IF(ROWS(Z$15:Z42)-1&gt;$AC$10,"",ROWS(Z$15:Z42)-1)</f>
        <v/>
      </c>
      <c r="AA42" s="9" t="str">
        <f t="shared" si="23"/>
        <v/>
      </c>
      <c r="AB42" s="7" t="str">
        <f t="shared" si="13"/>
        <v/>
      </c>
      <c r="AC42" s="7" t="str">
        <f t="shared" si="24"/>
        <v/>
      </c>
      <c r="AD42" s="7" t="str">
        <f t="shared" si="25"/>
        <v/>
      </c>
      <c r="AE42" s="7" t="str">
        <f t="shared" si="26"/>
        <v/>
      </c>
      <c r="AF42" s="7" t="str">
        <f t="shared" si="14"/>
        <v/>
      </c>
      <c r="AH42" s="3" t="str">
        <f>IF(ROWS(AH$15:AH42)-1&gt;$AK$10,"",ROWS(AH$15:AH42)-1)</f>
        <v/>
      </c>
      <c r="AI42" s="9" t="str">
        <f t="shared" si="27"/>
        <v/>
      </c>
      <c r="AJ42" s="7" t="str">
        <f t="shared" si="15"/>
        <v/>
      </c>
      <c r="AK42" s="7" t="str">
        <f t="shared" si="28"/>
        <v/>
      </c>
      <c r="AL42" s="7" t="str">
        <f t="shared" si="16"/>
        <v/>
      </c>
      <c r="AM42" s="7" t="str">
        <f t="shared" si="29"/>
        <v/>
      </c>
      <c r="AN42" s="7" t="str">
        <f t="shared" si="17"/>
        <v/>
      </c>
    </row>
    <row r="43" spans="1:40" x14ac:dyDescent="0.35">
      <c r="B43" s="3">
        <f>IF(ROWS(B$15:B43)-1&gt;$E$10,"",ROWS(B$15:B43)-1)</f>
        <v>28</v>
      </c>
      <c r="C43" s="9">
        <f t="shared" si="18"/>
        <v>46784</v>
      </c>
      <c r="D43" s="7">
        <f t="shared" si="0"/>
        <v>25378.530400594569</v>
      </c>
      <c r="E43" s="7">
        <f t="shared" si="1"/>
        <v>272.88742366230673</v>
      </c>
      <c r="F43" s="7">
        <f t="shared" si="2"/>
        <v>123.78855755881366</v>
      </c>
      <c r="G43" s="7">
        <f t="shared" si="3"/>
        <v>149.09886610349307</v>
      </c>
      <c r="H43" s="7">
        <f t="shared" si="4"/>
        <v>25105.642976932264</v>
      </c>
      <c r="I43" s="7"/>
      <c r="J43" s="3">
        <f>IF(ROWS(J$15:J43)-1&gt;$M$10,"",ROWS(J$15:J43)-1)</f>
        <v>28</v>
      </c>
      <c r="K43" s="9">
        <f t="shared" si="19"/>
        <v>46784</v>
      </c>
      <c r="L43" s="7">
        <f t="shared" si="5"/>
        <v>105332.61901352812</v>
      </c>
      <c r="M43" s="7">
        <f t="shared" si="6"/>
        <v>1132.6088065970775</v>
      </c>
      <c r="N43" s="7">
        <f t="shared" si="7"/>
        <v>426.00248738132643</v>
      </c>
      <c r="O43" s="7">
        <f t="shared" si="8"/>
        <v>706.60631921575111</v>
      </c>
      <c r="P43" s="7">
        <f t="shared" si="9"/>
        <v>104200.01020693104</v>
      </c>
      <c r="R43" s="3" t="str">
        <f>IF(ROWS(R$15:R43)-1&gt;$U$10,"",ROWS(R$15:R43)-1)</f>
        <v/>
      </c>
      <c r="S43" s="9" t="str">
        <f t="shared" si="20"/>
        <v/>
      </c>
      <c r="T43" s="7" t="str">
        <f t="shared" si="10"/>
        <v/>
      </c>
      <c r="U43" s="7" t="str">
        <f t="shared" si="21"/>
        <v/>
      </c>
      <c r="V43" s="7" t="str">
        <f t="shared" si="11"/>
        <v/>
      </c>
      <c r="W43" s="7" t="str">
        <f t="shared" si="22"/>
        <v/>
      </c>
      <c r="X43" s="7" t="str">
        <f t="shared" si="12"/>
        <v/>
      </c>
      <c r="Z43" s="3" t="str">
        <f>IF(ROWS(Z$15:Z43)-1&gt;$AC$10,"",ROWS(Z$15:Z43)-1)</f>
        <v/>
      </c>
      <c r="AA43" s="9" t="str">
        <f t="shared" si="23"/>
        <v/>
      </c>
      <c r="AB43" s="7" t="str">
        <f t="shared" si="13"/>
        <v/>
      </c>
      <c r="AC43" s="7" t="str">
        <f t="shared" si="24"/>
        <v/>
      </c>
      <c r="AD43" s="7" t="str">
        <f t="shared" si="25"/>
        <v/>
      </c>
      <c r="AE43" s="7" t="str">
        <f t="shared" si="26"/>
        <v/>
      </c>
      <c r="AF43" s="7" t="str">
        <f t="shared" si="14"/>
        <v/>
      </c>
      <c r="AH43" s="3" t="str">
        <f>IF(ROWS(AH$15:AH43)-1&gt;$AK$10,"",ROWS(AH$15:AH43)-1)</f>
        <v/>
      </c>
      <c r="AI43" s="9" t="str">
        <f t="shared" si="27"/>
        <v/>
      </c>
      <c r="AJ43" s="7" t="str">
        <f t="shared" si="15"/>
        <v/>
      </c>
      <c r="AK43" s="7" t="str">
        <f t="shared" si="28"/>
        <v/>
      </c>
      <c r="AL43" s="7" t="str">
        <f t="shared" si="16"/>
        <v/>
      </c>
      <c r="AM43" s="7" t="str">
        <f t="shared" si="29"/>
        <v/>
      </c>
      <c r="AN43" s="7" t="str">
        <f t="shared" si="17"/>
        <v/>
      </c>
    </row>
    <row r="44" spans="1:40" x14ac:dyDescent="0.35">
      <c r="B44" s="3">
        <f>IF(ROWS(B$15:B44)-1&gt;$E$10,"",ROWS(B$15:B44)-1)</f>
        <v>29</v>
      </c>
      <c r="C44" s="9">
        <f t="shared" si="18"/>
        <v>46813</v>
      </c>
      <c r="D44" s="7">
        <f t="shared" si="0"/>
        <v>25105.642976932264</v>
      </c>
      <c r="E44" s="7">
        <f t="shared" si="1"/>
        <v>272.88742366230673</v>
      </c>
      <c r="F44" s="7">
        <f t="shared" si="2"/>
        <v>125.39177117282969</v>
      </c>
      <c r="G44" s="7">
        <f t="shared" si="3"/>
        <v>147.49565248947704</v>
      </c>
      <c r="H44" s="7">
        <f t="shared" si="4"/>
        <v>24832.755553269959</v>
      </c>
      <c r="I44" s="7"/>
      <c r="J44" s="3">
        <f>IF(ROWS(J$15:J44)-1&gt;$M$10,"",ROWS(J$15:J44)-1)</f>
        <v>29</v>
      </c>
      <c r="K44" s="9">
        <f t="shared" si="19"/>
        <v>46813</v>
      </c>
      <c r="L44" s="7">
        <f t="shared" si="5"/>
        <v>104200.01020693104</v>
      </c>
      <c r="M44" s="7">
        <f t="shared" si="6"/>
        <v>1132.6088065970775</v>
      </c>
      <c r="N44" s="7">
        <f t="shared" si="7"/>
        <v>433.60040479224847</v>
      </c>
      <c r="O44" s="7">
        <f t="shared" si="8"/>
        <v>699.00840180482908</v>
      </c>
      <c r="P44" s="7">
        <f t="shared" si="9"/>
        <v>103067.40140033395</v>
      </c>
      <c r="R44" s="3" t="str">
        <f>IF(ROWS(R$15:R44)-1&gt;$U$10,"",ROWS(R$15:R44)-1)</f>
        <v/>
      </c>
      <c r="S44" s="9" t="str">
        <f t="shared" si="20"/>
        <v/>
      </c>
      <c r="T44" s="7" t="str">
        <f t="shared" si="10"/>
        <v/>
      </c>
      <c r="U44" s="7" t="str">
        <f t="shared" si="21"/>
        <v/>
      </c>
      <c r="V44" s="7" t="str">
        <f t="shared" si="11"/>
        <v/>
      </c>
      <c r="W44" s="7" t="str">
        <f t="shared" si="22"/>
        <v/>
      </c>
      <c r="X44" s="7" t="str">
        <f t="shared" si="12"/>
        <v/>
      </c>
      <c r="Z44" s="3" t="str">
        <f>IF(ROWS(Z$15:Z44)-1&gt;$AC$10,"",ROWS(Z$15:Z44)-1)</f>
        <v/>
      </c>
      <c r="AA44" s="9" t="str">
        <f t="shared" si="23"/>
        <v/>
      </c>
      <c r="AB44" s="7" t="str">
        <f t="shared" si="13"/>
        <v/>
      </c>
      <c r="AC44" s="7" t="str">
        <f t="shared" si="24"/>
        <v/>
      </c>
      <c r="AD44" s="7" t="str">
        <f t="shared" si="25"/>
        <v/>
      </c>
      <c r="AE44" s="7" t="str">
        <f t="shared" si="26"/>
        <v/>
      </c>
      <c r="AF44" s="7" t="str">
        <f t="shared" si="14"/>
        <v/>
      </c>
      <c r="AH44" s="3" t="str">
        <f>IF(ROWS(AH$15:AH44)-1&gt;$AK$10,"",ROWS(AH$15:AH44)-1)</f>
        <v/>
      </c>
      <c r="AI44" s="9" t="str">
        <f t="shared" si="27"/>
        <v/>
      </c>
      <c r="AJ44" s="7" t="str">
        <f t="shared" si="15"/>
        <v/>
      </c>
      <c r="AK44" s="7" t="str">
        <f t="shared" si="28"/>
        <v/>
      </c>
      <c r="AL44" s="7" t="str">
        <f t="shared" si="16"/>
        <v/>
      </c>
      <c r="AM44" s="7" t="str">
        <f t="shared" si="29"/>
        <v/>
      </c>
      <c r="AN44" s="7" t="str">
        <f t="shared" si="17"/>
        <v/>
      </c>
    </row>
    <row r="45" spans="1:40" x14ac:dyDescent="0.35">
      <c r="B45" s="3">
        <f>IF(ROWS(B$15:B45)-1&gt;$E$10,"",ROWS(B$15:B45)-1)</f>
        <v>30</v>
      </c>
      <c r="C45" s="9">
        <f t="shared" si="18"/>
        <v>46844</v>
      </c>
      <c r="D45" s="7">
        <f t="shared" si="0"/>
        <v>24832.755553269959</v>
      </c>
      <c r="E45" s="7">
        <f t="shared" si="1"/>
        <v>272.88742366230673</v>
      </c>
      <c r="F45" s="7">
        <f t="shared" si="2"/>
        <v>126.99498478684575</v>
      </c>
      <c r="G45" s="7">
        <f t="shared" si="3"/>
        <v>145.89243887546098</v>
      </c>
      <c r="H45" s="7">
        <f t="shared" si="4"/>
        <v>24559.868129607654</v>
      </c>
      <c r="I45" s="7"/>
      <c r="J45" s="3">
        <f>IF(ROWS(J$15:J45)-1&gt;$M$10,"",ROWS(J$15:J45)-1)</f>
        <v>30</v>
      </c>
      <c r="K45" s="9">
        <f t="shared" si="19"/>
        <v>46844</v>
      </c>
      <c r="L45" s="7">
        <f t="shared" si="5"/>
        <v>103067.40140033395</v>
      </c>
      <c r="M45" s="7">
        <f t="shared" si="6"/>
        <v>1132.6088065970775</v>
      </c>
      <c r="N45" s="7">
        <f t="shared" si="7"/>
        <v>441.19832220317062</v>
      </c>
      <c r="O45" s="7">
        <f t="shared" si="8"/>
        <v>691.41048439390693</v>
      </c>
      <c r="P45" s="7">
        <f t="shared" si="9"/>
        <v>101934.79259373687</v>
      </c>
      <c r="R45" s="3" t="str">
        <f>IF(ROWS(R$15:R45)-1&gt;$U$10,"",ROWS(R$15:R45)-1)</f>
        <v/>
      </c>
      <c r="S45" s="9" t="str">
        <f t="shared" si="20"/>
        <v/>
      </c>
      <c r="T45" s="7" t="str">
        <f t="shared" si="10"/>
        <v/>
      </c>
      <c r="U45" s="7" t="str">
        <f t="shared" si="21"/>
        <v/>
      </c>
      <c r="V45" s="7" t="str">
        <f t="shared" si="11"/>
        <v/>
      </c>
      <c r="W45" s="7" t="str">
        <f t="shared" si="22"/>
        <v/>
      </c>
      <c r="X45" s="7" t="str">
        <f t="shared" si="12"/>
        <v/>
      </c>
      <c r="Z45" s="3" t="str">
        <f>IF(ROWS(Z$15:Z45)-1&gt;$AC$10,"",ROWS(Z$15:Z45)-1)</f>
        <v/>
      </c>
      <c r="AA45" s="9" t="str">
        <f t="shared" si="23"/>
        <v/>
      </c>
      <c r="AB45" s="7" t="str">
        <f t="shared" si="13"/>
        <v/>
      </c>
      <c r="AC45" s="7" t="str">
        <f t="shared" si="24"/>
        <v/>
      </c>
      <c r="AD45" s="7" t="str">
        <f t="shared" si="25"/>
        <v/>
      </c>
      <c r="AE45" s="7" t="str">
        <f t="shared" si="26"/>
        <v/>
      </c>
      <c r="AF45" s="7" t="str">
        <f t="shared" si="14"/>
        <v/>
      </c>
      <c r="AH45" s="3" t="str">
        <f>IF(ROWS(AH$15:AH45)-1&gt;$AK$10,"",ROWS(AH$15:AH45)-1)</f>
        <v/>
      </c>
      <c r="AI45" s="9" t="str">
        <f t="shared" si="27"/>
        <v/>
      </c>
      <c r="AJ45" s="7" t="str">
        <f t="shared" si="15"/>
        <v/>
      </c>
      <c r="AK45" s="7" t="str">
        <f t="shared" si="28"/>
        <v/>
      </c>
      <c r="AL45" s="7" t="str">
        <f t="shared" si="16"/>
        <v/>
      </c>
      <c r="AM45" s="7" t="str">
        <f t="shared" si="29"/>
        <v/>
      </c>
      <c r="AN45" s="7" t="str">
        <f t="shared" si="17"/>
        <v/>
      </c>
    </row>
    <row r="46" spans="1:40" x14ac:dyDescent="0.35">
      <c r="B46" s="3">
        <f>IF(ROWS(B$15:B46)-1&gt;$E$10,"",ROWS(B$15:B46)-1)</f>
        <v>31</v>
      </c>
      <c r="C46" s="9">
        <f t="shared" si="18"/>
        <v>46874</v>
      </c>
      <c r="D46" s="7">
        <f t="shared" si="0"/>
        <v>24559.868129607654</v>
      </c>
      <c r="E46" s="7">
        <f t="shared" si="1"/>
        <v>272.88742366230673</v>
      </c>
      <c r="F46" s="7">
        <f t="shared" si="2"/>
        <v>128.59819840086178</v>
      </c>
      <c r="G46" s="7">
        <f t="shared" si="3"/>
        <v>144.28922526144495</v>
      </c>
      <c r="H46" s="7">
        <f t="shared" si="4"/>
        <v>24286.980705945349</v>
      </c>
      <c r="I46" s="7"/>
      <c r="J46" s="3">
        <f>IF(ROWS(J$15:J46)-1&gt;$M$10,"",ROWS(J$15:J46)-1)</f>
        <v>31</v>
      </c>
      <c r="K46" s="9">
        <f t="shared" si="19"/>
        <v>46874</v>
      </c>
      <c r="L46" s="7">
        <f t="shared" si="5"/>
        <v>101934.79259373687</v>
      </c>
      <c r="M46" s="7">
        <f t="shared" si="6"/>
        <v>1132.6088065970775</v>
      </c>
      <c r="N46" s="7">
        <f t="shared" si="7"/>
        <v>448.79623961409266</v>
      </c>
      <c r="O46" s="7">
        <f t="shared" si="8"/>
        <v>683.81256698298489</v>
      </c>
      <c r="P46" s="7">
        <f t="shared" si="9"/>
        <v>100802.18378713979</v>
      </c>
      <c r="R46" s="3" t="str">
        <f>IF(ROWS(R$15:R46)-1&gt;$U$10,"",ROWS(R$15:R46)-1)</f>
        <v/>
      </c>
      <c r="S46" s="9" t="str">
        <f t="shared" si="20"/>
        <v/>
      </c>
      <c r="T46" s="7" t="str">
        <f t="shared" si="10"/>
        <v/>
      </c>
      <c r="U46" s="7" t="str">
        <f t="shared" si="21"/>
        <v/>
      </c>
      <c r="V46" s="7" t="str">
        <f t="shared" si="11"/>
        <v/>
      </c>
      <c r="W46" s="7" t="str">
        <f t="shared" si="22"/>
        <v/>
      </c>
      <c r="X46" s="7" t="str">
        <f t="shared" si="12"/>
        <v/>
      </c>
      <c r="Z46" s="3" t="str">
        <f>IF(ROWS(Z$15:Z46)-1&gt;$AC$10,"",ROWS(Z$15:Z46)-1)</f>
        <v/>
      </c>
      <c r="AA46" s="9" t="str">
        <f t="shared" si="23"/>
        <v/>
      </c>
      <c r="AB46" s="7" t="str">
        <f t="shared" si="13"/>
        <v/>
      </c>
      <c r="AC46" s="7" t="str">
        <f t="shared" si="24"/>
        <v/>
      </c>
      <c r="AD46" s="7" t="str">
        <f t="shared" si="25"/>
        <v/>
      </c>
      <c r="AE46" s="7" t="str">
        <f t="shared" si="26"/>
        <v/>
      </c>
      <c r="AF46" s="7" t="str">
        <f t="shared" si="14"/>
        <v/>
      </c>
      <c r="AH46" s="3" t="str">
        <f>IF(ROWS(AH$15:AH46)-1&gt;$AK$10,"",ROWS(AH$15:AH46)-1)</f>
        <v/>
      </c>
      <c r="AI46" s="9" t="str">
        <f t="shared" si="27"/>
        <v/>
      </c>
      <c r="AJ46" s="7" t="str">
        <f t="shared" si="15"/>
        <v/>
      </c>
      <c r="AK46" s="7" t="str">
        <f t="shared" si="28"/>
        <v/>
      </c>
      <c r="AL46" s="7" t="str">
        <f t="shared" si="16"/>
        <v/>
      </c>
      <c r="AM46" s="7" t="str">
        <f t="shared" si="29"/>
        <v/>
      </c>
      <c r="AN46" s="7" t="str">
        <f t="shared" si="17"/>
        <v/>
      </c>
    </row>
    <row r="47" spans="1:40" x14ac:dyDescent="0.35">
      <c r="B47" s="3">
        <f>IF(ROWS(B$15:B47)-1&gt;$E$10,"",ROWS(B$15:B47)-1)</f>
        <v>32</v>
      </c>
      <c r="C47" s="9">
        <f t="shared" si="18"/>
        <v>46905</v>
      </c>
      <c r="D47" s="7">
        <f t="shared" si="0"/>
        <v>24286.980705945349</v>
      </c>
      <c r="E47" s="7">
        <f t="shared" si="1"/>
        <v>272.88742366230673</v>
      </c>
      <c r="F47" s="7">
        <f t="shared" si="2"/>
        <v>130.20141201487783</v>
      </c>
      <c r="G47" s="7">
        <f t="shared" si="3"/>
        <v>142.6860116474289</v>
      </c>
      <c r="H47" s="7">
        <f t="shared" si="4"/>
        <v>24014.093282283044</v>
      </c>
      <c r="I47" s="7"/>
      <c r="J47" s="3">
        <f>IF(ROWS(J$15:J47)-1&gt;$M$10,"",ROWS(J$15:J47)-1)</f>
        <v>32</v>
      </c>
      <c r="K47" s="9">
        <f t="shared" si="19"/>
        <v>46905</v>
      </c>
      <c r="L47" s="7">
        <f t="shared" si="5"/>
        <v>100802.18378713979</v>
      </c>
      <c r="M47" s="7">
        <f t="shared" si="6"/>
        <v>1132.6088065970775</v>
      </c>
      <c r="N47" s="7">
        <f t="shared" si="7"/>
        <v>456.39415702501481</v>
      </c>
      <c r="O47" s="7">
        <f t="shared" si="8"/>
        <v>676.21464957206274</v>
      </c>
      <c r="P47" s="7">
        <f t="shared" si="9"/>
        <v>99669.574980542704</v>
      </c>
      <c r="R47" s="3" t="str">
        <f>IF(ROWS(R$15:R47)-1&gt;$U$10,"",ROWS(R$15:R47)-1)</f>
        <v/>
      </c>
      <c r="S47" s="9" t="str">
        <f t="shared" si="20"/>
        <v/>
      </c>
      <c r="T47" s="7" t="str">
        <f t="shared" si="10"/>
        <v/>
      </c>
      <c r="U47" s="7" t="str">
        <f t="shared" si="21"/>
        <v/>
      </c>
      <c r="V47" s="7" t="str">
        <f t="shared" si="11"/>
        <v/>
      </c>
      <c r="W47" s="7" t="str">
        <f t="shared" si="22"/>
        <v/>
      </c>
      <c r="X47" s="7" t="str">
        <f t="shared" si="12"/>
        <v/>
      </c>
      <c r="Z47" s="3" t="str">
        <f>IF(ROWS(Z$15:Z47)-1&gt;$AC$10,"",ROWS(Z$15:Z47)-1)</f>
        <v/>
      </c>
      <c r="AA47" s="9" t="str">
        <f t="shared" si="23"/>
        <v/>
      </c>
      <c r="AB47" s="7" t="str">
        <f t="shared" si="13"/>
        <v/>
      </c>
      <c r="AC47" s="7" t="str">
        <f t="shared" si="24"/>
        <v/>
      </c>
      <c r="AD47" s="7" t="str">
        <f t="shared" si="25"/>
        <v/>
      </c>
      <c r="AE47" s="7" t="str">
        <f t="shared" si="26"/>
        <v/>
      </c>
      <c r="AF47" s="7" t="str">
        <f t="shared" si="14"/>
        <v/>
      </c>
      <c r="AH47" s="3" t="str">
        <f>IF(ROWS(AH$15:AH47)-1&gt;$AK$10,"",ROWS(AH$15:AH47)-1)</f>
        <v/>
      </c>
      <c r="AI47" s="9" t="str">
        <f t="shared" si="27"/>
        <v/>
      </c>
      <c r="AJ47" s="7" t="str">
        <f t="shared" si="15"/>
        <v/>
      </c>
      <c r="AK47" s="7" t="str">
        <f t="shared" si="28"/>
        <v/>
      </c>
      <c r="AL47" s="7" t="str">
        <f t="shared" si="16"/>
        <v/>
      </c>
      <c r="AM47" s="7" t="str">
        <f t="shared" si="29"/>
        <v/>
      </c>
      <c r="AN47" s="7" t="str">
        <f t="shared" si="17"/>
        <v/>
      </c>
    </row>
    <row r="48" spans="1:40" x14ac:dyDescent="0.35">
      <c r="B48" s="3">
        <f>IF(ROWS(B$15:B48)-1&gt;$E$10,"",ROWS(B$15:B48)-1)</f>
        <v>33</v>
      </c>
      <c r="C48" s="9">
        <f t="shared" si="18"/>
        <v>46935</v>
      </c>
      <c r="D48" s="7">
        <f t="shared" si="0"/>
        <v>24014.093282283044</v>
      </c>
      <c r="E48" s="7">
        <f t="shared" si="1"/>
        <v>272.88742366230673</v>
      </c>
      <c r="F48" s="7">
        <f t="shared" si="2"/>
        <v>131.80462562889386</v>
      </c>
      <c r="G48" s="7">
        <f t="shared" si="3"/>
        <v>141.08279803341287</v>
      </c>
      <c r="H48" s="7">
        <f t="shared" si="4"/>
        <v>23741.205858620739</v>
      </c>
      <c r="I48" s="7"/>
      <c r="J48" s="3">
        <f>IF(ROWS(J$15:J48)-1&gt;$M$10,"",ROWS(J$15:J48)-1)</f>
        <v>33</v>
      </c>
      <c r="K48" s="9">
        <f t="shared" si="19"/>
        <v>46935</v>
      </c>
      <c r="L48" s="7">
        <f t="shared" si="5"/>
        <v>99669.574980542704</v>
      </c>
      <c r="M48" s="7">
        <f t="shared" si="6"/>
        <v>1132.6088065970775</v>
      </c>
      <c r="N48" s="7">
        <f t="shared" si="7"/>
        <v>463.99207443593684</v>
      </c>
      <c r="O48" s="7">
        <f t="shared" ref="O48:O79" si="30">IF(J48="","",P47*($M$5/12))</f>
        <v>668.6167321611407</v>
      </c>
      <c r="P48" s="7">
        <f t="shared" si="9"/>
        <v>98536.966173945621</v>
      </c>
      <c r="R48" s="3" t="str">
        <f>IF(ROWS(R$15:R48)-1&gt;$U$10,"",ROWS(R$15:R48)-1)</f>
        <v/>
      </c>
      <c r="S48" s="9" t="str">
        <f t="shared" si="20"/>
        <v/>
      </c>
      <c r="T48" s="7" t="str">
        <f t="shared" si="10"/>
        <v/>
      </c>
      <c r="U48" s="7" t="str">
        <f t="shared" si="21"/>
        <v/>
      </c>
      <c r="V48" s="7" t="str">
        <f t="shared" si="11"/>
        <v/>
      </c>
      <c r="W48" s="7" t="str">
        <f t="shared" si="22"/>
        <v/>
      </c>
      <c r="X48" s="7" t="str">
        <f t="shared" si="12"/>
        <v/>
      </c>
      <c r="Z48" s="3" t="str">
        <f>IF(ROWS(Z$15:Z48)-1&gt;$AC$10,"",ROWS(Z$15:Z48)-1)</f>
        <v/>
      </c>
      <c r="AA48" s="9" t="str">
        <f t="shared" si="23"/>
        <v/>
      </c>
      <c r="AB48" s="7" t="str">
        <f t="shared" si="13"/>
        <v/>
      </c>
      <c r="AC48" s="7" t="str">
        <f t="shared" si="24"/>
        <v/>
      </c>
      <c r="AD48" s="7" t="str">
        <f t="shared" si="25"/>
        <v/>
      </c>
      <c r="AE48" s="7" t="str">
        <f t="shared" si="26"/>
        <v/>
      </c>
      <c r="AF48" s="7" t="str">
        <f t="shared" si="14"/>
        <v/>
      </c>
      <c r="AH48" s="3" t="str">
        <f>IF(ROWS(AH$15:AH48)-1&gt;$AK$10,"",ROWS(AH$15:AH48)-1)</f>
        <v/>
      </c>
      <c r="AI48" s="9" t="str">
        <f t="shared" si="27"/>
        <v/>
      </c>
      <c r="AJ48" s="7" t="str">
        <f t="shared" si="15"/>
        <v/>
      </c>
      <c r="AK48" s="7" t="str">
        <f t="shared" si="28"/>
        <v/>
      </c>
      <c r="AL48" s="7" t="str">
        <f t="shared" si="16"/>
        <v/>
      </c>
      <c r="AM48" s="7" t="str">
        <f t="shared" si="29"/>
        <v/>
      </c>
      <c r="AN48" s="7" t="str">
        <f t="shared" si="17"/>
        <v/>
      </c>
    </row>
    <row r="49" spans="2:40" x14ac:dyDescent="0.35">
      <c r="B49" s="3">
        <f>IF(ROWS(B$15:B49)-1&gt;$E$10,"",ROWS(B$15:B49)-1)</f>
        <v>34</v>
      </c>
      <c r="C49" s="9">
        <f t="shared" si="18"/>
        <v>46966</v>
      </c>
      <c r="D49" s="7">
        <f t="shared" si="0"/>
        <v>23741.205858620739</v>
      </c>
      <c r="E49" s="7">
        <f t="shared" si="1"/>
        <v>272.88742366230673</v>
      </c>
      <c r="F49" s="7">
        <f t="shared" si="2"/>
        <v>133.40783924290992</v>
      </c>
      <c r="G49" s="7">
        <f t="shared" si="3"/>
        <v>139.47958441939682</v>
      </c>
      <c r="H49" s="7">
        <f t="shared" si="4"/>
        <v>23468.318434958433</v>
      </c>
      <c r="I49" s="7"/>
      <c r="J49" s="3">
        <f>IF(ROWS(J$15:J49)-1&gt;$M$10,"",ROWS(J$15:J49)-1)</f>
        <v>34</v>
      </c>
      <c r="K49" s="9">
        <f t="shared" si="19"/>
        <v>46966</v>
      </c>
      <c r="L49" s="7">
        <f t="shared" si="5"/>
        <v>98536.966173945621</v>
      </c>
      <c r="M49" s="7">
        <f t="shared" si="6"/>
        <v>1132.6088065970775</v>
      </c>
      <c r="N49" s="7">
        <f t="shared" si="7"/>
        <v>471.58999184685899</v>
      </c>
      <c r="O49" s="7">
        <f t="shared" si="30"/>
        <v>661.01881475021855</v>
      </c>
      <c r="P49" s="7">
        <f t="shared" si="9"/>
        <v>97404.357367348537</v>
      </c>
      <c r="R49" s="3" t="str">
        <f>IF(ROWS(R$15:R49)-1&gt;$U$10,"",ROWS(R$15:R49)-1)</f>
        <v/>
      </c>
      <c r="S49" s="9" t="str">
        <f t="shared" si="20"/>
        <v/>
      </c>
      <c r="T49" s="7" t="str">
        <f t="shared" si="10"/>
        <v/>
      </c>
      <c r="U49" s="7" t="str">
        <f t="shared" si="21"/>
        <v/>
      </c>
      <c r="V49" s="7" t="str">
        <f t="shared" si="11"/>
        <v/>
      </c>
      <c r="W49" s="7" t="str">
        <f t="shared" si="22"/>
        <v/>
      </c>
      <c r="X49" s="7" t="str">
        <f t="shared" si="12"/>
        <v/>
      </c>
      <c r="Z49" s="3" t="str">
        <f>IF(ROWS(Z$15:Z49)-1&gt;$AC$10,"",ROWS(Z$15:Z49)-1)</f>
        <v/>
      </c>
      <c r="AA49" s="9" t="str">
        <f t="shared" si="23"/>
        <v/>
      </c>
      <c r="AB49" s="7" t="str">
        <f t="shared" si="13"/>
        <v/>
      </c>
      <c r="AC49" s="7" t="str">
        <f t="shared" si="24"/>
        <v/>
      </c>
      <c r="AD49" s="7" t="str">
        <f t="shared" si="25"/>
        <v/>
      </c>
      <c r="AE49" s="7" t="str">
        <f t="shared" si="26"/>
        <v/>
      </c>
      <c r="AF49" s="7" t="str">
        <f t="shared" si="14"/>
        <v/>
      </c>
      <c r="AH49" s="3" t="str">
        <f>IF(ROWS(AH$15:AH49)-1&gt;$AK$10,"",ROWS(AH$15:AH49)-1)</f>
        <v/>
      </c>
      <c r="AI49" s="9" t="str">
        <f t="shared" si="27"/>
        <v/>
      </c>
      <c r="AJ49" s="7" t="str">
        <f t="shared" si="15"/>
        <v/>
      </c>
      <c r="AK49" s="7" t="str">
        <f t="shared" si="28"/>
        <v/>
      </c>
      <c r="AL49" s="7" t="str">
        <f t="shared" si="16"/>
        <v/>
      </c>
      <c r="AM49" s="7" t="str">
        <f t="shared" si="29"/>
        <v/>
      </c>
      <c r="AN49" s="7" t="str">
        <f t="shared" si="17"/>
        <v/>
      </c>
    </row>
    <row r="50" spans="2:40" x14ac:dyDescent="0.35">
      <c r="B50" s="3">
        <f>IF(ROWS(B$15:B50)-1&gt;$E$10,"",ROWS(B$15:B50)-1)</f>
        <v>35</v>
      </c>
      <c r="C50" s="9">
        <f t="shared" si="18"/>
        <v>46997</v>
      </c>
      <c r="D50" s="7">
        <f t="shared" si="0"/>
        <v>23468.318434958433</v>
      </c>
      <c r="E50" s="7">
        <f t="shared" si="1"/>
        <v>272.88742366230673</v>
      </c>
      <c r="F50" s="7">
        <f t="shared" si="2"/>
        <v>135.01105285692594</v>
      </c>
      <c r="G50" s="7">
        <f t="shared" si="3"/>
        <v>137.87637080538079</v>
      </c>
      <c r="H50" s="7">
        <f t="shared" si="4"/>
        <v>23195.431011296128</v>
      </c>
      <c r="I50" s="7"/>
      <c r="J50" s="3">
        <f>IF(ROWS(J$15:J50)-1&gt;$M$10,"",ROWS(J$15:J50)-1)</f>
        <v>35</v>
      </c>
      <c r="K50" s="9">
        <f t="shared" si="19"/>
        <v>46997</v>
      </c>
      <c r="L50" s="7">
        <f t="shared" si="5"/>
        <v>97404.357367348537</v>
      </c>
      <c r="M50" s="7">
        <f t="shared" si="6"/>
        <v>1132.6088065970775</v>
      </c>
      <c r="N50" s="7">
        <f t="shared" si="7"/>
        <v>479.18790925778114</v>
      </c>
      <c r="O50" s="7">
        <f t="shared" si="30"/>
        <v>653.4208973392964</v>
      </c>
      <c r="P50" s="7">
        <f t="shared" si="9"/>
        <v>96271.748560751454</v>
      </c>
      <c r="R50" s="3" t="str">
        <f>IF(ROWS(R$15:R50)-1&gt;$U$10,"",ROWS(R$15:R50)-1)</f>
        <v/>
      </c>
      <c r="S50" s="9" t="str">
        <f t="shared" si="20"/>
        <v/>
      </c>
      <c r="T50" s="7" t="str">
        <f t="shared" si="10"/>
        <v/>
      </c>
      <c r="U50" s="7" t="str">
        <f t="shared" si="21"/>
        <v/>
      </c>
      <c r="V50" s="7" t="str">
        <f t="shared" si="11"/>
        <v/>
      </c>
      <c r="W50" s="7" t="str">
        <f t="shared" si="22"/>
        <v/>
      </c>
      <c r="X50" s="7" t="str">
        <f t="shared" si="12"/>
        <v/>
      </c>
      <c r="Z50" s="3" t="str">
        <f>IF(ROWS(Z$15:Z50)-1&gt;$AC$10,"",ROWS(Z$15:Z50)-1)</f>
        <v/>
      </c>
      <c r="AA50" s="9" t="str">
        <f t="shared" si="23"/>
        <v/>
      </c>
      <c r="AB50" s="7" t="str">
        <f t="shared" si="13"/>
        <v/>
      </c>
      <c r="AC50" s="7" t="str">
        <f t="shared" si="24"/>
        <v/>
      </c>
      <c r="AD50" s="7" t="str">
        <f t="shared" si="25"/>
        <v/>
      </c>
      <c r="AE50" s="7" t="str">
        <f t="shared" si="26"/>
        <v/>
      </c>
      <c r="AF50" s="7" t="str">
        <f t="shared" si="14"/>
        <v/>
      </c>
      <c r="AH50" s="3" t="str">
        <f>IF(ROWS(AH$15:AH50)-1&gt;$AK$10,"",ROWS(AH$15:AH50)-1)</f>
        <v/>
      </c>
      <c r="AI50" s="9" t="str">
        <f t="shared" si="27"/>
        <v/>
      </c>
      <c r="AJ50" s="7" t="str">
        <f t="shared" si="15"/>
        <v/>
      </c>
      <c r="AK50" s="7" t="str">
        <f t="shared" si="28"/>
        <v/>
      </c>
      <c r="AL50" s="7" t="str">
        <f t="shared" si="16"/>
        <v/>
      </c>
      <c r="AM50" s="7" t="str">
        <f t="shared" si="29"/>
        <v/>
      </c>
      <c r="AN50" s="7" t="str">
        <f t="shared" si="17"/>
        <v/>
      </c>
    </row>
    <row r="51" spans="2:40" x14ac:dyDescent="0.35">
      <c r="B51" s="3">
        <f>IF(ROWS(B$15:B51)-1&gt;$E$10,"",ROWS(B$15:B51)-1)</f>
        <v>36</v>
      </c>
      <c r="C51" s="9">
        <f t="shared" si="18"/>
        <v>47027</v>
      </c>
      <c r="D51" s="7">
        <f t="shared" si="0"/>
        <v>23195.431011296128</v>
      </c>
      <c r="E51" s="7">
        <f t="shared" si="1"/>
        <v>272.88742366230673</v>
      </c>
      <c r="F51" s="7">
        <f t="shared" si="2"/>
        <v>136.614266470942</v>
      </c>
      <c r="G51" s="7">
        <f t="shared" si="3"/>
        <v>136.27315719136473</v>
      </c>
      <c r="H51" s="7">
        <f t="shared" si="4"/>
        <v>22922.543587633823</v>
      </c>
      <c r="I51" s="7"/>
      <c r="J51" s="3">
        <f>IF(ROWS(J$15:J51)-1&gt;$M$10,"",ROWS(J$15:J51)-1)</f>
        <v>36</v>
      </c>
      <c r="K51" s="9">
        <f t="shared" si="19"/>
        <v>47027</v>
      </c>
      <c r="L51" s="7">
        <f t="shared" si="5"/>
        <v>96271.748560751454</v>
      </c>
      <c r="M51" s="7">
        <f t="shared" si="6"/>
        <v>1132.6088065970775</v>
      </c>
      <c r="N51" s="7">
        <f t="shared" si="7"/>
        <v>486.78582666870318</v>
      </c>
      <c r="O51" s="7">
        <f t="shared" si="30"/>
        <v>645.82297992837437</v>
      </c>
      <c r="P51" s="7">
        <f t="shared" si="9"/>
        <v>95139.13975415437</v>
      </c>
      <c r="R51" s="3" t="str">
        <f>IF(ROWS(R$15:R51)-1&gt;$U$10,"",ROWS(R$15:R51)-1)</f>
        <v/>
      </c>
      <c r="S51" s="9" t="str">
        <f t="shared" si="20"/>
        <v/>
      </c>
      <c r="T51" s="7" t="str">
        <f t="shared" si="10"/>
        <v/>
      </c>
      <c r="U51" s="7" t="str">
        <f t="shared" si="21"/>
        <v/>
      </c>
      <c r="V51" s="7" t="str">
        <f t="shared" si="11"/>
        <v/>
      </c>
      <c r="W51" s="7" t="str">
        <f t="shared" si="22"/>
        <v/>
      </c>
      <c r="X51" s="7" t="str">
        <f t="shared" si="12"/>
        <v/>
      </c>
      <c r="Z51" s="3" t="str">
        <f>IF(ROWS(Z$15:Z51)-1&gt;$AC$10,"",ROWS(Z$15:Z51)-1)</f>
        <v/>
      </c>
      <c r="AA51" s="9" t="str">
        <f t="shared" si="23"/>
        <v/>
      </c>
      <c r="AB51" s="7" t="str">
        <f t="shared" si="13"/>
        <v/>
      </c>
      <c r="AC51" s="7" t="str">
        <f t="shared" si="24"/>
        <v/>
      </c>
      <c r="AD51" s="7" t="str">
        <f t="shared" si="25"/>
        <v/>
      </c>
      <c r="AE51" s="7" t="str">
        <f t="shared" si="26"/>
        <v/>
      </c>
      <c r="AF51" s="7" t="str">
        <f t="shared" si="14"/>
        <v/>
      </c>
      <c r="AH51" s="3" t="str">
        <f>IF(ROWS(AH$15:AH51)-1&gt;$AK$10,"",ROWS(AH$15:AH51)-1)</f>
        <v/>
      </c>
      <c r="AI51" s="9" t="str">
        <f t="shared" si="27"/>
        <v/>
      </c>
      <c r="AJ51" s="7" t="str">
        <f t="shared" si="15"/>
        <v/>
      </c>
      <c r="AK51" s="7" t="str">
        <f t="shared" si="28"/>
        <v/>
      </c>
      <c r="AL51" s="7" t="str">
        <f t="shared" si="16"/>
        <v/>
      </c>
      <c r="AM51" s="7" t="str">
        <f t="shared" si="29"/>
        <v/>
      </c>
      <c r="AN51" s="7" t="str">
        <f t="shared" si="17"/>
        <v/>
      </c>
    </row>
    <row r="52" spans="2:40" x14ac:dyDescent="0.35">
      <c r="B52" s="3">
        <f>IF(ROWS(B$15:B52)-1&gt;$E$10,"",ROWS(B$15:B52)-1)</f>
        <v>37</v>
      </c>
      <c r="C52" s="9">
        <f t="shared" si="18"/>
        <v>47058</v>
      </c>
      <c r="D52" s="7">
        <f t="shared" si="0"/>
        <v>22922.543587633823</v>
      </c>
      <c r="E52" s="7">
        <f t="shared" si="1"/>
        <v>272.88742366230673</v>
      </c>
      <c r="F52" s="7">
        <f t="shared" si="2"/>
        <v>138.21748008495803</v>
      </c>
      <c r="G52" s="7">
        <f t="shared" si="3"/>
        <v>134.6699435773487</v>
      </c>
      <c r="H52" s="7">
        <f t="shared" si="4"/>
        <v>22649.656163971518</v>
      </c>
      <c r="I52" s="7"/>
      <c r="J52" s="3">
        <f>IF(ROWS(J$15:J52)-1&gt;$M$10,"",ROWS(J$15:J52)-1)</f>
        <v>37</v>
      </c>
      <c r="K52" s="9">
        <f t="shared" si="19"/>
        <v>47058</v>
      </c>
      <c r="L52" s="7">
        <f t="shared" si="5"/>
        <v>95139.13975415437</v>
      </c>
      <c r="M52" s="7">
        <f t="shared" si="6"/>
        <v>1132.6088065970775</v>
      </c>
      <c r="N52" s="7">
        <f t="shared" si="7"/>
        <v>494.38374407962533</v>
      </c>
      <c r="O52" s="7">
        <f t="shared" si="30"/>
        <v>638.22506251745222</v>
      </c>
      <c r="P52" s="7">
        <f t="shared" si="9"/>
        <v>94006.530947557287</v>
      </c>
      <c r="R52" s="3" t="str">
        <f>IF(ROWS(R$15:R52)-1&gt;$U$10,"",ROWS(R$15:R52)-1)</f>
        <v/>
      </c>
      <c r="S52" s="9" t="str">
        <f t="shared" si="20"/>
        <v/>
      </c>
      <c r="T52" s="7" t="str">
        <f t="shared" si="10"/>
        <v/>
      </c>
      <c r="U52" s="7" t="str">
        <f t="shared" si="21"/>
        <v/>
      </c>
      <c r="V52" s="7" t="str">
        <f t="shared" si="11"/>
        <v/>
      </c>
      <c r="W52" s="7" t="str">
        <f t="shared" si="22"/>
        <v/>
      </c>
      <c r="X52" s="7" t="str">
        <f t="shared" si="12"/>
        <v/>
      </c>
      <c r="Z52" s="3" t="str">
        <f>IF(ROWS(Z$15:Z52)-1&gt;$AC$10,"",ROWS(Z$15:Z52)-1)</f>
        <v/>
      </c>
      <c r="AA52" s="9" t="str">
        <f t="shared" si="23"/>
        <v/>
      </c>
      <c r="AB52" s="7" t="str">
        <f t="shared" si="13"/>
        <v/>
      </c>
      <c r="AC52" s="7" t="str">
        <f t="shared" si="24"/>
        <v/>
      </c>
      <c r="AD52" s="7" t="str">
        <f t="shared" si="25"/>
        <v/>
      </c>
      <c r="AE52" s="7" t="str">
        <f t="shared" si="26"/>
        <v/>
      </c>
      <c r="AF52" s="7" t="str">
        <f t="shared" si="14"/>
        <v/>
      </c>
      <c r="AH52" s="3" t="str">
        <f>IF(ROWS(AH$15:AH52)-1&gt;$AK$10,"",ROWS(AH$15:AH52)-1)</f>
        <v/>
      </c>
      <c r="AI52" s="9" t="str">
        <f t="shared" si="27"/>
        <v/>
      </c>
      <c r="AJ52" s="7" t="str">
        <f t="shared" si="15"/>
        <v/>
      </c>
      <c r="AK52" s="7" t="str">
        <f t="shared" si="28"/>
        <v/>
      </c>
      <c r="AL52" s="7" t="str">
        <f t="shared" si="16"/>
        <v/>
      </c>
      <c r="AM52" s="7" t="str">
        <f t="shared" si="29"/>
        <v/>
      </c>
      <c r="AN52" s="7" t="str">
        <f t="shared" si="17"/>
        <v/>
      </c>
    </row>
    <row r="53" spans="2:40" x14ac:dyDescent="0.35">
      <c r="B53" s="3">
        <f>IF(ROWS(B$15:B53)-1&gt;$E$10,"",ROWS(B$15:B53)-1)</f>
        <v>38</v>
      </c>
      <c r="C53" s="9">
        <f t="shared" si="18"/>
        <v>47088</v>
      </c>
      <c r="D53" s="7">
        <f t="shared" si="0"/>
        <v>22649.656163971518</v>
      </c>
      <c r="E53" s="7">
        <f t="shared" si="1"/>
        <v>272.88742366230673</v>
      </c>
      <c r="F53" s="7">
        <f t="shared" si="2"/>
        <v>139.82069369897408</v>
      </c>
      <c r="G53" s="7">
        <f t="shared" si="3"/>
        <v>133.06672996333265</v>
      </c>
      <c r="H53" s="7">
        <f t="shared" si="4"/>
        <v>22376.768740309213</v>
      </c>
      <c r="I53" s="7"/>
      <c r="J53" s="3">
        <f>IF(ROWS(J$15:J53)-1&gt;$M$10,"",ROWS(J$15:J53)-1)</f>
        <v>38</v>
      </c>
      <c r="K53" s="9">
        <f t="shared" si="19"/>
        <v>47088</v>
      </c>
      <c r="L53" s="7">
        <f t="shared" si="5"/>
        <v>94006.530947557287</v>
      </c>
      <c r="M53" s="7">
        <f t="shared" si="6"/>
        <v>1132.6088065970775</v>
      </c>
      <c r="N53" s="7">
        <f t="shared" si="7"/>
        <v>501.98166149054737</v>
      </c>
      <c r="O53" s="7">
        <f t="shared" si="30"/>
        <v>630.62714510653018</v>
      </c>
      <c r="P53" s="7">
        <f t="shared" si="9"/>
        <v>92873.922140960203</v>
      </c>
      <c r="R53" s="3" t="str">
        <f>IF(ROWS(R$15:R53)-1&gt;$U$10,"",ROWS(R$15:R53)-1)</f>
        <v/>
      </c>
      <c r="S53" s="9" t="str">
        <f t="shared" si="20"/>
        <v/>
      </c>
      <c r="T53" s="7" t="str">
        <f t="shared" si="10"/>
        <v/>
      </c>
      <c r="U53" s="7" t="str">
        <f t="shared" si="21"/>
        <v/>
      </c>
      <c r="V53" s="7" t="str">
        <f t="shared" si="11"/>
        <v/>
      </c>
      <c r="W53" s="7" t="str">
        <f t="shared" si="22"/>
        <v/>
      </c>
      <c r="X53" s="7" t="str">
        <f t="shared" si="12"/>
        <v/>
      </c>
      <c r="Z53" s="3" t="str">
        <f>IF(ROWS(Z$15:Z53)-1&gt;$AC$10,"",ROWS(Z$15:Z53)-1)</f>
        <v/>
      </c>
      <c r="AA53" s="9" t="str">
        <f t="shared" si="23"/>
        <v/>
      </c>
      <c r="AB53" s="7" t="str">
        <f t="shared" si="13"/>
        <v/>
      </c>
      <c r="AC53" s="7" t="str">
        <f t="shared" si="24"/>
        <v/>
      </c>
      <c r="AD53" s="7" t="str">
        <f t="shared" si="25"/>
        <v/>
      </c>
      <c r="AE53" s="7" t="str">
        <f t="shared" si="26"/>
        <v/>
      </c>
      <c r="AF53" s="7" t="str">
        <f t="shared" si="14"/>
        <v/>
      </c>
      <c r="AH53" s="3" t="str">
        <f>IF(ROWS(AH$15:AH53)-1&gt;$AK$10,"",ROWS(AH$15:AH53)-1)</f>
        <v/>
      </c>
      <c r="AI53" s="9" t="str">
        <f t="shared" si="27"/>
        <v/>
      </c>
      <c r="AJ53" s="7" t="str">
        <f t="shared" si="15"/>
        <v/>
      </c>
      <c r="AK53" s="7" t="str">
        <f t="shared" si="28"/>
        <v/>
      </c>
      <c r="AL53" s="7" t="str">
        <f t="shared" si="16"/>
        <v/>
      </c>
      <c r="AM53" s="7" t="str">
        <f t="shared" si="29"/>
        <v/>
      </c>
      <c r="AN53" s="7" t="str">
        <f t="shared" si="17"/>
        <v/>
      </c>
    </row>
    <row r="54" spans="2:40" x14ac:dyDescent="0.35">
      <c r="B54" s="3">
        <f>IF(ROWS(B$15:B54)-1&gt;$E$10,"",ROWS(B$15:B54)-1)</f>
        <v>39</v>
      </c>
      <c r="C54" s="9">
        <f t="shared" si="18"/>
        <v>47119</v>
      </c>
      <c r="D54" s="7">
        <f t="shared" si="0"/>
        <v>22376.768740309213</v>
      </c>
      <c r="E54" s="7">
        <f t="shared" si="1"/>
        <v>272.88742366230673</v>
      </c>
      <c r="F54" s="7">
        <f t="shared" si="2"/>
        <v>141.42390731299011</v>
      </c>
      <c r="G54" s="7">
        <f t="shared" si="3"/>
        <v>131.46351634931662</v>
      </c>
      <c r="H54" s="7">
        <f t="shared" si="4"/>
        <v>22103.881316646908</v>
      </c>
      <c r="I54" s="7"/>
      <c r="J54" s="3">
        <f>IF(ROWS(J$15:J54)-1&gt;$M$10,"",ROWS(J$15:J54)-1)</f>
        <v>39</v>
      </c>
      <c r="K54" s="9">
        <f t="shared" si="19"/>
        <v>47119</v>
      </c>
      <c r="L54" s="7">
        <f t="shared" si="5"/>
        <v>92873.922140960203</v>
      </c>
      <c r="M54" s="7">
        <f t="shared" si="6"/>
        <v>1132.6088065970775</v>
      </c>
      <c r="N54" s="7">
        <f t="shared" si="7"/>
        <v>509.57957890146952</v>
      </c>
      <c r="O54" s="7">
        <f t="shared" si="30"/>
        <v>623.02922769560803</v>
      </c>
      <c r="P54" s="7">
        <f t="shared" si="9"/>
        <v>91741.31333436312</v>
      </c>
      <c r="R54" s="3" t="str">
        <f>IF(ROWS(R$15:R54)-1&gt;$U$10,"",ROWS(R$15:R54)-1)</f>
        <v/>
      </c>
      <c r="S54" s="9" t="str">
        <f t="shared" si="20"/>
        <v/>
      </c>
      <c r="T54" s="7" t="str">
        <f t="shared" si="10"/>
        <v/>
      </c>
      <c r="U54" s="7" t="str">
        <f t="shared" si="21"/>
        <v/>
      </c>
      <c r="V54" s="7" t="str">
        <f t="shared" si="11"/>
        <v/>
      </c>
      <c r="W54" s="7" t="str">
        <f t="shared" si="22"/>
        <v/>
      </c>
      <c r="X54" s="7" t="str">
        <f t="shared" si="12"/>
        <v/>
      </c>
      <c r="Z54" s="3" t="str">
        <f>IF(ROWS(Z$15:Z54)-1&gt;$AC$10,"",ROWS(Z$15:Z54)-1)</f>
        <v/>
      </c>
      <c r="AA54" s="9" t="str">
        <f t="shared" si="23"/>
        <v/>
      </c>
      <c r="AB54" s="7" t="str">
        <f t="shared" si="13"/>
        <v/>
      </c>
      <c r="AC54" s="7" t="str">
        <f t="shared" si="24"/>
        <v/>
      </c>
      <c r="AD54" s="7" t="str">
        <f t="shared" si="25"/>
        <v/>
      </c>
      <c r="AE54" s="7" t="str">
        <f t="shared" si="26"/>
        <v/>
      </c>
      <c r="AF54" s="7" t="str">
        <f t="shared" si="14"/>
        <v/>
      </c>
      <c r="AH54" s="3" t="str">
        <f>IF(ROWS(AH$15:AH54)-1&gt;$AK$10,"",ROWS(AH$15:AH54)-1)</f>
        <v/>
      </c>
      <c r="AI54" s="9" t="str">
        <f t="shared" si="27"/>
        <v/>
      </c>
      <c r="AJ54" s="7" t="str">
        <f t="shared" si="15"/>
        <v/>
      </c>
      <c r="AK54" s="7" t="str">
        <f t="shared" si="28"/>
        <v/>
      </c>
      <c r="AL54" s="7" t="str">
        <f t="shared" si="16"/>
        <v/>
      </c>
      <c r="AM54" s="7" t="str">
        <f t="shared" si="29"/>
        <v/>
      </c>
      <c r="AN54" s="7" t="str">
        <f t="shared" si="17"/>
        <v/>
      </c>
    </row>
    <row r="55" spans="2:40" x14ac:dyDescent="0.35">
      <c r="B55" s="3">
        <f>IF(ROWS(B$15:B55)-1&gt;$E$10,"",ROWS(B$15:B55)-1)</f>
        <v>40</v>
      </c>
      <c r="C55" s="9">
        <f t="shared" si="18"/>
        <v>47150</v>
      </c>
      <c r="D55" s="7">
        <f t="shared" si="0"/>
        <v>22103.881316646908</v>
      </c>
      <c r="E55" s="7">
        <f t="shared" si="1"/>
        <v>272.88742366230673</v>
      </c>
      <c r="F55" s="7">
        <f t="shared" si="2"/>
        <v>143.02712092700617</v>
      </c>
      <c r="G55" s="7">
        <f t="shared" si="3"/>
        <v>129.86030273530056</v>
      </c>
      <c r="H55" s="7">
        <f t="shared" si="4"/>
        <v>21830.993892984603</v>
      </c>
      <c r="I55" s="7"/>
      <c r="J55" s="3">
        <f>IF(ROWS(J$15:J55)-1&gt;$M$10,"",ROWS(J$15:J55)-1)</f>
        <v>40</v>
      </c>
      <c r="K55" s="9">
        <f t="shared" si="19"/>
        <v>47150</v>
      </c>
      <c r="L55" s="7">
        <f t="shared" si="5"/>
        <v>91741.31333436312</v>
      </c>
      <c r="M55" s="7">
        <f t="shared" si="6"/>
        <v>1132.6088065970775</v>
      </c>
      <c r="N55" s="7">
        <f t="shared" si="7"/>
        <v>517.17749631239155</v>
      </c>
      <c r="O55" s="7">
        <f t="shared" si="30"/>
        <v>615.43131028468599</v>
      </c>
      <c r="P55" s="7">
        <f t="shared" si="9"/>
        <v>90608.704527766036</v>
      </c>
      <c r="R55" s="3" t="str">
        <f>IF(ROWS(R$15:R55)-1&gt;$U$10,"",ROWS(R$15:R55)-1)</f>
        <v/>
      </c>
      <c r="S55" s="9" t="str">
        <f t="shared" si="20"/>
        <v/>
      </c>
      <c r="T55" s="7" t="str">
        <f t="shared" si="10"/>
        <v/>
      </c>
      <c r="U55" s="7" t="str">
        <f t="shared" si="21"/>
        <v/>
      </c>
      <c r="V55" s="7" t="str">
        <f t="shared" si="11"/>
        <v/>
      </c>
      <c r="W55" s="7" t="str">
        <f t="shared" si="22"/>
        <v/>
      </c>
      <c r="X55" s="7" t="str">
        <f t="shared" si="12"/>
        <v/>
      </c>
      <c r="Z55" s="3" t="str">
        <f>IF(ROWS(Z$15:Z55)-1&gt;$AC$10,"",ROWS(Z$15:Z55)-1)</f>
        <v/>
      </c>
      <c r="AA55" s="9" t="str">
        <f t="shared" si="23"/>
        <v/>
      </c>
      <c r="AB55" s="7" t="str">
        <f t="shared" si="13"/>
        <v/>
      </c>
      <c r="AC55" s="7" t="str">
        <f t="shared" si="24"/>
        <v/>
      </c>
      <c r="AD55" s="7" t="str">
        <f t="shared" si="25"/>
        <v/>
      </c>
      <c r="AE55" s="7" t="str">
        <f t="shared" si="26"/>
        <v/>
      </c>
      <c r="AF55" s="7" t="str">
        <f t="shared" si="14"/>
        <v/>
      </c>
      <c r="AH55" s="3" t="str">
        <f>IF(ROWS(AH$15:AH55)-1&gt;$AK$10,"",ROWS(AH$15:AH55)-1)</f>
        <v/>
      </c>
      <c r="AI55" s="9" t="str">
        <f t="shared" si="27"/>
        <v/>
      </c>
      <c r="AJ55" s="7" t="str">
        <f t="shared" si="15"/>
        <v/>
      </c>
      <c r="AK55" s="7" t="str">
        <f t="shared" si="28"/>
        <v/>
      </c>
      <c r="AL55" s="7" t="str">
        <f t="shared" si="16"/>
        <v/>
      </c>
      <c r="AM55" s="7" t="str">
        <f t="shared" si="29"/>
        <v/>
      </c>
      <c r="AN55" s="7" t="str">
        <f t="shared" si="17"/>
        <v/>
      </c>
    </row>
    <row r="56" spans="2:40" x14ac:dyDescent="0.35">
      <c r="B56" s="3">
        <f>IF(ROWS(B$15:B56)-1&gt;$E$10,"",ROWS(B$15:B56)-1)</f>
        <v>41</v>
      </c>
      <c r="C56" s="9">
        <f t="shared" si="18"/>
        <v>47178</v>
      </c>
      <c r="D56" s="7">
        <f t="shared" si="0"/>
        <v>21830.993892984603</v>
      </c>
      <c r="E56" s="7">
        <f t="shared" si="1"/>
        <v>272.88742366230673</v>
      </c>
      <c r="F56" s="7">
        <f t="shared" si="2"/>
        <v>144.63033454102219</v>
      </c>
      <c r="G56" s="7">
        <f t="shared" si="3"/>
        <v>128.25708912128454</v>
      </c>
      <c r="H56" s="7">
        <f t="shared" si="4"/>
        <v>21558.106469322298</v>
      </c>
      <c r="I56" s="7"/>
      <c r="J56" s="3">
        <f>IF(ROWS(J$15:J56)-1&gt;$M$10,"",ROWS(J$15:J56)-1)</f>
        <v>41</v>
      </c>
      <c r="K56" s="9">
        <f t="shared" si="19"/>
        <v>47178</v>
      </c>
      <c r="L56" s="7">
        <f t="shared" si="5"/>
        <v>90608.704527766036</v>
      </c>
      <c r="M56" s="7">
        <f t="shared" si="6"/>
        <v>1132.6088065970775</v>
      </c>
      <c r="N56" s="7">
        <f t="shared" si="7"/>
        <v>524.7754137233137</v>
      </c>
      <c r="O56" s="7">
        <f t="shared" si="30"/>
        <v>607.83339287376384</v>
      </c>
      <c r="P56" s="7">
        <f t="shared" si="9"/>
        <v>89476.095721168953</v>
      </c>
      <c r="R56" s="3" t="str">
        <f>IF(ROWS(R$15:R56)-1&gt;$U$10,"",ROWS(R$15:R56)-1)</f>
        <v/>
      </c>
      <c r="S56" s="9" t="str">
        <f t="shared" si="20"/>
        <v/>
      </c>
      <c r="T56" s="7" t="str">
        <f t="shared" si="10"/>
        <v/>
      </c>
      <c r="U56" s="7" t="str">
        <f t="shared" si="21"/>
        <v/>
      </c>
      <c r="V56" s="7" t="str">
        <f t="shared" si="11"/>
        <v/>
      </c>
      <c r="W56" s="7" t="str">
        <f t="shared" si="22"/>
        <v/>
      </c>
      <c r="X56" s="7" t="str">
        <f t="shared" si="12"/>
        <v/>
      </c>
      <c r="Z56" s="3" t="str">
        <f>IF(ROWS(Z$15:Z56)-1&gt;$AC$10,"",ROWS(Z$15:Z56)-1)</f>
        <v/>
      </c>
      <c r="AA56" s="9" t="str">
        <f t="shared" si="23"/>
        <v/>
      </c>
      <c r="AB56" s="7" t="str">
        <f t="shared" si="13"/>
        <v/>
      </c>
      <c r="AC56" s="7" t="str">
        <f t="shared" si="24"/>
        <v/>
      </c>
      <c r="AD56" s="7" t="str">
        <f t="shared" si="25"/>
        <v/>
      </c>
      <c r="AE56" s="7" t="str">
        <f t="shared" si="26"/>
        <v/>
      </c>
      <c r="AF56" s="7" t="str">
        <f t="shared" si="14"/>
        <v/>
      </c>
      <c r="AH56" s="3" t="str">
        <f>IF(ROWS(AH$15:AH56)-1&gt;$AK$10,"",ROWS(AH$15:AH56)-1)</f>
        <v/>
      </c>
      <c r="AI56" s="9" t="str">
        <f t="shared" si="27"/>
        <v/>
      </c>
      <c r="AJ56" s="7" t="str">
        <f t="shared" si="15"/>
        <v/>
      </c>
      <c r="AK56" s="7" t="str">
        <f t="shared" si="28"/>
        <v/>
      </c>
      <c r="AL56" s="7" t="str">
        <f t="shared" si="16"/>
        <v/>
      </c>
      <c r="AM56" s="7" t="str">
        <f t="shared" si="29"/>
        <v/>
      </c>
      <c r="AN56" s="7" t="str">
        <f t="shared" si="17"/>
        <v/>
      </c>
    </row>
    <row r="57" spans="2:40" x14ac:dyDescent="0.35">
      <c r="B57" s="3">
        <f>IF(ROWS(B$15:B57)-1&gt;$E$10,"",ROWS(B$15:B57)-1)</f>
        <v>42</v>
      </c>
      <c r="C57" s="9">
        <f t="shared" si="18"/>
        <v>47209</v>
      </c>
      <c r="D57" s="7">
        <f t="shared" si="0"/>
        <v>21558.106469322298</v>
      </c>
      <c r="E57" s="7">
        <f t="shared" si="1"/>
        <v>272.88742366230673</v>
      </c>
      <c r="F57" s="7">
        <f t="shared" si="2"/>
        <v>146.23354815503825</v>
      </c>
      <c r="G57" s="7">
        <f t="shared" si="3"/>
        <v>126.65387550726848</v>
      </c>
      <c r="H57" s="7">
        <f t="shared" si="4"/>
        <v>21285.219045659993</v>
      </c>
      <c r="I57" s="7"/>
      <c r="J57" s="3">
        <f>IF(ROWS(J$15:J57)-1&gt;$M$10,"",ROWS(J$15:J57)-1)</f>
        <v>42</v>
      </c>
      <c r="K57" s="9">
        <f t="shared" si="19"/>
        <v>47209</v>
      </c>
      <c r="L57" s="7">
        <f t="shared" si="5"/>
        <v>89476.095721168953</v>
      </c>
      <c r="M57" s="7">
        <f t="shared" si="6"/>
        <v>1132.6088065970775</v>
      </c>
      <c r="N57" s="7">
        <f t="shared" si="7"/>
        <v>532.37333113423585</v>
      </c>
      <c r="O57" s="7">
        <f t="shared" si="30"/>
        <v>600.23547546284169</v>
      </c>
      <c r="P57" s="7">
        <f t="shared" si="9"/>
        <v>88343.486914571869</v>
      </c>
      <c r="R57" s="3" t="str">
        <f>IF(ROWS(R$15:R57)-1&gt;$U$10,"",ROWS(R$15:R57)-1)</f>
        <v/>
      </c>
      <c r="S57" s="9" t="str">
        <f t="shared" si="20"/>
        <v/>
      </c>
      <c r="T57" s="7" t="str">
        <f t="shared" si="10"/>
        <v/>
      </c>
      <c r="U57" s="7" t="str">
        <f t="shared" si="21"/>
        <v/>
      </c>
      <c r="V57" s="7" t="str">
        <f t="shared" si="11"/>
        <v/>
      </c>
      <c r="W57" s="7" t="str">
        <f t="shared" si="22"/>
        <v/>
      </c>
      <c r="X57" s="7" t="str">
        <f t="shared" si="12"/>
        <v/>
      </c>
      <c r="Z57" s="3" t="str">
        <f>IF(ROWS(Z$15:Z57)-1&gt;$AC$10,"",ROWS(Z$15:Z57)-1)</f>
        <v/>
      </c>
      <c r="AA57" s="9" t="str">
        <f t="shared" si="23"/>
        <v/>
      </c>
      <c r="AB57" s="7" t="str">
        <f t="shared" si="13"/>
        <v/>
      </c>
      <c r="AC57" s="7" t="str">
        <f t="shared" si="24"/>
        <v/>
      </c>
      <c r="AD57" s="7" t="str">
        <f t="shared" si="25"/>
        <v/>
      </c>
      <c r="AE57" s="7" t="str">
        <f t="shared" si="26"/>
        <v/>
      </c>
      <c r="AF57" s="7" t="str">
        <f t="shared" si="14"/>
        <v/>
      </c>
      <c r="AH57" s="3" t="str">
        <f>IF(ROWS(AH$15:AH57)-1&gt;$AK$10,"",ROWS(AH$15:AH57)-1)</f>
        <v/>
      </c>
      <c r="AI57" s="9" t="str">
        <f t="shared" si="27"/>
        <v/>
      </c>
      <c r="AJ57" s="7" t="str">
        <f t="shared" si="15"/>
        <v/>
      </c>
      <c r="AK57" s="7" t="str">
        <f t="shared" si="28"/>
        <v/>
      </c>
      <c r="AL57" s="7" t="str">
        <f t="shared" si="16"/>
        <v/>
      </c>
      <c r="AM57" s="7" t="str">
        <f t="shared" si="29"/>
        <v/>
      </c>
      <c r="AN57" s="7" t="str">
        <f t="shared" si="17"/>
        <v/>
      </c>
    </row>
    <row r="58" spans="2:40" x14ac:dyDescent="0.35">
      <c r="B58" s="3">
        <f>IF(ROWS(B$15:B58)-1&gt;$E$10,"",ROWS(B$15:B58)-1)</f>
        <v>43</v>
      </c>
      <c r="C58" s="9">
        <f t="shared" si="18"/>
        <v>47239</v>
      </c>
      <c r="D58" s="7">
        <f t="shared" si="0"/>
        <v>21285.219045659993</v>
      </c>
      <c r="E58" s="7">
        <f t="shared" si="1"/>
        <v>272.88742366230673</v>
      </c>
      <c r="F58" s="7">
        <f t="shared" si="2"/>
        <v>147.83676176905431</v>
      </c>
      <c r="G58" s="7">
        <f t="shared" si="3"/>
        <v>125.05066189325244</v>
      </c>
      <c r="H58" s="7">
        <f t="shared" si="4"/>
        <v>21012.331621997688</v>
      </c>
      <c r="I58" s="7"/>
      <c r="J58" s="3">
        <f>IF(ROWS(J$15:J58)-1&gt;$M$10,"",ROWS(J$15:J58)-1)</f>
        <v>43</v>
      </c>
      <c r="K58" s="9">
        <f t="shared" si="19"/>
        <v>47239</v>
      </c>
      <c r="L58" s="7">
        <f t="shared" si="5"/>
        <v>88343.486914571869</v>
      </c>
      <c r="M58" s="7">
        <f t="shared" si="6"/>
        <v>1132.6088065970775</v>
      </c>
      <c r="N58" s="7">
        <f t="shared" si="7"/>
        <v>539.97124854515789</v>
      </c>
      <c r="O58" s="7">
        <f t="shared" si="30"/>
        <v>592.63755805191965</v>
      </c>
      <c r="P58" s="7">
        <f t="shared" si="9"/>
        <v>87210.878107974786</v>
      </c>
      <c r="R58" s="3" t="str">
        <f>IF(ROWS(R$15:R58)-1&gt;$U$10,"",ROWS(R$15:R58)-1)</f>
        <v/>
      </c>
      <c r="S58" s="9" t="str">
        <f t="shared" si="20"/>
        <v/>
      </c>
      <c r="T58" s="7" t="str">
        <f t="shared" si="10"/>
        <v/>
      </c>
      <c r="U58" s="7" t="str">
        <f t="shared" si="21"/>
        <v/>
      </c>
      <c r="V58" s="7" t="str">
        <f t="shared" si="11"/>
        <v/>
      </c>
      <c r="W58" s="7" t="str">
        <f t="shared" si="22"/>
        <v/>
      </c>
      <c r="X58" s="7" t="str">
        <f t="shared" si="12"/>
        <v/>
      </c>
      <c r="Z58" s="3" t="str">
        <f>IF(ROWS(Z$15:Z58)-1&gt;$AC$10,"",ROWS(Z$15:Z58)-1)</f>
        <v/>
      </c>
      <c r="AA58" s="9" t="str">
        <f t="shared" si="23"/>
        <v/>
      </c>
      <c r="AB58" s="7" t="str">
        <f t="shared" si="13"/>
        <v/>
      </c>
      <c r="AC58" s="7" t="str">
        <f t="shared" si="24"/>
        <v/>
      </c>
      <c r="AD58" s="7" t="str">
        <f t="shared" si="25"/>
        <v/>
      </c>
      <c r="AE58" s="7" t="str">
        <f t="shared" si="26"/>
        <v/>
      </c>
      <c r="AF58" s="7" t="str">
        <f t="shared" si="14"/>
        <v/>
      </c>
      <c r="AH58" s="3" t="str">
        <f>IF(ROWS(AH$15:AH58)-1&gt;$AK$10,"",ROWS(AH$15:AH58)-1)</f>
        <v/>
      </c>
      <c r="AI58" s="9" t="str">
        <f t="shared" si="27"/>
        <v/>
      </c>
      <c r="AJ58" s="7" t="str">
        <f t="shared" si="15"/>
        <v/>
      </c>
      <c r="AK58" s="7" t="str">
        <f t="shared" si="28"/>
        <v/>
      </c>
      <c r="AL58" s="7" t="str">
        <f t="shared" si="16"/>
        <v/>
      </c>
      <c r="AM58" s="7" t="str">
        <f t="shared" si="29"/>
        <v/>
      </c>
      <c r="AN58" s="7" t="str">
        <f t="shared" si="17"/>
        <v/>
      </c>
    </row>
    <row r="59" spans="2:40" x14ac:dyDescent="0.35">
      <c r="B59" s="3">
        <f>IF(ROWS(B$15:B59)-1&gt;$E$10,"",ROWS(B$15:B59)-1)</f>
        <v>44</v>
      </c>
      <c r="C59" s="9">
        <f t="shared" si="18"/>
        <v>47270</v>
      </c>
      <c r="D59" s="7">
        <f t="shared" si="0"/>
        <v>21012.331621997688</v>
      </c>
      <c r="E59" s="7">
        <f t="shared" si="1"/>
        <v>272.88742366230673</v>
      </c>
      <c r="F59" s="7">
        <f t="shared" si="2"/>
        <v>149.43997538307033</v>
      </c>
      <c r="G59" s="7">
        <f t="shared" si="3"/>
        <v>123.4474482792364</v>
      </c>
      <c r="H59" s="7">
        <f t="shared" si="4"/>
        <v>20739.444198335383</v>
      </c>
      <c r="I59" s="7"/>
      <c r="J59" s="3">
        <f>IF(ROWS(J$15:J59)-1&gt;$M$10,"",ROWS(J$15:J59)-1)</f>
        <v>44</v>
      </c>
      <c r="K59" s="9">
        <f t="shared" si="19"/>
        <v>47270</v>
      </c>
      <c r="L59" s="7">
        <f t="shared" si="5"/>
        <v>87210.878107974786</v>
      </c>
      <c r="M59" s="7">
        <f t="shared" si="6"/>
        <v>1132.6088065970775</v>
      </c>
      <c r="N59" s="7">
        <f t="shared" si="7"/>
        <v>547.56916595608004</v>
      </c>
      <c r="O59" s="7">
        <f t="shared" si="30"/>
        <v>585.0396406409975</v>
      </c>
      <c r="P59" s="7">
        <f t="shared" si="9"/>
        <v>86078.269301377703</v>
      </c>
      <c r="R59" s="3" t="str">
        <f>IF(ROWS(R$15:R59)-1&gt;$U$10,"",ROWS(R$15:R59)-1)</f>
        <v/>
      </c>
      <c r="S59" s="9" t="str">
        <f t="shared" si="20"/>
        <v/>
      </c>
      <c r="T59" s="7" t="str">
        <f t="shared" si="10"/>
        <v/>
      </c>
      <c r="U59" s="7" t="str">
        <f t="shared" si="21"/>
        <v/>
      </c>
      <c r="V59" s="7" t="str">
        <f t="shared" si="11"/>
        <v/>
      </c>
      <c r="W59" s="7" t="str">
        <f t="shared" si="22"/>
        <v/>
      </c>
      <c r="X59" s="7" t="str">
        <f t="shared" si="12"/>
        <v/>
      </c>
      <c r="Z59" s="3" t="str">
        <f>IF(ROWS(Z$15:Z59)-1&gt;$AC$10,"",ROWS(Z$15:Z59)-1)</f>
        <v/>
      </c>
      <c r="AA59" s="9" t="str">
        <f t="shared" si="23"/>
        <v/>
      </c>
      <c r="AB59" s="7" t="str">
        <f t="shared" si="13"/>
        <v/>
      </c>
      <c r="AC59" s="7" t="str">
        <f t="shared" si="24"/>
        <v/>
      </c>
      <c r="AD59" s="7" t="str">
        <f t="shared" si="25"/>
        <v/>
      </c>
      <c r="AE59" s="7" t="str">
        <f t="shared" si="26"/>
        <v/>
      </c>
      <c r="AF59" s="7" t="str">
        <f t="shared" si="14"/>
        <v/>
      </c>
      <c r="AH59" s="3" t="str">
        <f>IF(ROWS(AH$15:AH59)-1&gt;$AK$10,"",ROWS(AH$15:AH59)-1)</f>
        <v/>
      </c>
      <c r="AI59" s="9" t="str">
        <f t="shared" si="27"/>
        <v/>
      </c>
      <c r="AJ59" s="7" t="str">
        <f t="shared" si="15"/>
        <v/>
      </c>
      <c r="AK59" s="7" t="str">
        <f t="shared" si="28"/>
        <v/>
      </c>
      <c r="AL59" s="7" t="str">
        <f t="shared" si="16"/>
        <v/>
      </c>
      <c r="AM59" s="7" t="str">
        <f t="shared" si="29"/>
        <v/>
      </c>
      <c r="AN59" s="7" t="str">
        <f t="shared" si="17"/>
        <v/>
      </c>
    </row>
    <row r="60" spans="2:40" x14ac:dyDescent="0.35">
      <c r="B60" s="3">
        <f>IF(ROWS(B$15:B60)-1&gt;$E$10,"",ROWS(B$15:B60)-1)</f>
        <v>45</v>
      </c>
      <c r="C60" s="9">
        <f t="shared" si="18"/>
        <v>47300</v>
      </c>
      <c r="D60" s="7">
        <f t="shared" si="0"/>
        <v>20739.444198335383</v>
      </c>
      <c r="E60" s="7">
        <f t="shared" si="1"/>
        <v>272.88742366230673</v>
      </c>
      <c r="F60" s="7">
        <f t="shared" si="2"/>
        <v>151.04318899708636</v>
      </c>
      <c r="G60" s="7">
        <f t="shared" si="3"/>
        <v>121.84423466522036</v>
      </c>
      <c r="H60" s="7">
        <f t="shared" si="4"/>
        <v>20466.556774673078</v>
      </c>
      <c r="I60" s="7"/>
      <c r="J60" s="3">
        <f>IF(ROWS(J$15:J60)-1&gt;$M$10,"",ROWS(J$15:J60)-1)</f>
        <v>45</v>
      </c>
      <c r="K60" s="9">
        <f t="shared" si="19"/>
        <v>47300</v>
      </c>
      <c r="L60" s="7">
        <f t="shared" si="5"/>
        <v>86078.269301377703</v>
      </c>
      <c r="M60" s="7">
        <f t="shared" si="6"/>
        <v>1132.6088065970775</v>
      </c>
      <c r="N60" s="7">
        <f t="shared" si="7"/>
        <v>555.16708336700208</v>
      </c>
      <c r="O60" s="7">
        <f t="shared" si="30"/>
        <v>577.44172323007547</v>
      </c>
      <c r="P60" s="7">
        <f t="shared" si="9"/>
        <v>84945.660494780619</v>
      </c>
      <c r="R60" s="3" t="str">
        <f>IF(ROWS(R$15:R60)-1&gt;$U$10,"",ROWS(R$15:R60)-1)</f>
        <v/>
      </c>
      <c r="S60" s="9" t="str">
        <f t="shared" si="20"/>
        <v/>
      </c>
      <c r="T60" s="7" t="str">
        <f t="shared" si="10"/>
        <v/>
      </c>
      <c r="U60" s="7" t="str">
        <f t="shared" si="21"/>
        <v/>
      </c>
      <c r="V60" s="7" t="str">
        <f t="shared" si="11"/>
        <v/>
      </c>
      <c r="W60" s="7" t="str">
        <f t="shared" si="22"/>
        <v/>
      </c>
      <c r="X60" s="7" t="str">
        <f t="shared" si="12"/>
        <v/>
      </c>
      <c r="Z60" s="3" t="str">
        <f>IF(ROWS(Z$15:Z60)-1&gt;$AC$10,"",ROWS(Z$15:Z60)-1)</f>
        <v/>
      </c>
      <c r="AA60" s="9" t="str">
        <f t="shared" si="23"/>
        <v/>
      </c>
      <c r="AB60" s="7" t="str">
        <f t="shared" si="13"/>
        <v/>
      </c>
      <c r="AC60" s="7" t="str">
        <f t="shared" si="24"/>
        <v/>
      </c>
      <c r="AD60" s="7" t="str">
        <f t="shared" si="25"/>
        <v/>
      </c>
      <c r="AE60" s="7" t="str">
        <f t="shared" si="26"/>
        <v/>
      </c>
      <c r="AF60" s="7" t="str">
        <f t="shared" si="14"/>
        <v/>
      </c>
      <c r="AH60" s="3" t="str">
        <f>IF(ROWS(AH$15:AH60)-1&gt;$AK$10,"",ROWS(AH$15:AH60)-1)</f>
        <v/>
      </c>
      <c r="AI60" s="9" t="str">
        <f t="shared" si="27"/>
        <v/>
      </c>
      <c r="AJ60" s="7" t="str">
        <f t="shared" si="15"/>
        <v/>
      </c>
      <c r="AK60" s="7" t="str">
        <f t="shared" si="28"/>
        <v/>
      </c>
      <c r="AL60" s="7" t="str">
        <f t="shared" si="16"/>
        <v/>
      </c>
      <c r="AM60" s="7" t="str">
        <f t="shared" si="29"/>
        <v/>
      </c>
      <c r="AN60" s="7" t="str">
        <f t="shared" si="17"/>
        <v/>
      </c>
    </row>
    <row r="61" spans="2:40" x14ac:dyDescent="0.35">
      <c r="B61" s="3">
        <f>IF(ROWS(B$15:B61)-1&gt;$E$10,"",ROWS(B$15:B61)-1)</f>
        <v>46</v>
      </c>
      <c r="C61" s="9">
        <f t="shared" si="18"/>
        <v>47331</v>
      </c>
      <c r="D61" s="7">
        <f t="shared" si="0"/>
        <v>20466.556774673078</v>
      </c>
      <c r="E61" s="7">
        <f t="shared" si="1"/>
        <v>272.88742366230673</v>
      </c>
      <c r="F61" s="7">
        <f t="shared" si="2"/>
        <v>152.64640261110242</v>
      </c>
      <c r="G61" s="7">
        <f t="shared" si="3"/>
        <v>120.24102105120431</v>
      </c>
      <c r="H61" s="7">
        <f t="shared" si="4"/>
        <v>20193.669351010773</v>
      </c>
      <c r="I61" s="7"/>
      <c r="J61" s="3">
        <f>IF(ROWS(J$15:J61)-1&gt;$M$10,"",ROWS(J$15:J61)-1)</f>
        <v>46</v>
      </c>
      <c r="K61" s="9">
        <f t="shared" si="19"/>
        <v>47331</v>
      </c>
      <c r="L61" s="7">
        <f t="shared" si="5"/>
        <v>84945.660494780619</v>
      </c>
      <c r="M61" s="7">
        <f t="shared" si="6"/>
        <v>1132.6088065970775</v>
      </c>
      <c r="N61" s="7">
        <f t="shared" si="7"/>
        <v>562.76500077792423</v>
      </c>
      <c r="O61" s="7">
        <f t="shared" si="30"/>
        <v>569.84380581915332</v>
      </c>
      <c r="P61" s="7">
        <f t="shared" si="9"/>
        <v>83813.051688183536</v>
      </c>
      <c r="R61" s="3" t="str">
        <f>IF(ROWS(R$15:R61)-1&gt;$U$10,"",ROWS(R$15:R61)-1)</f>
        <v/>
      </c>
      <c r="S61" s="9" t="str">
        <f t="shared" si="20"/>
        <v/>
      </c>
      <c r="T61" s="7" t="str">
        <f t="shared" si="10"/>
        <v/>
      </c>
      <c r="U61" s="7" t="str">
        <f t="shared" si="21"/>
        <v/>
      </c>
      <c r="V61" s="7" t="str">
        <f t="shared" si="11"/>
        <v/>
      </c>
      <c r="W61" s="7" t="str">
        <f t="shared" si="22"/>
        <v/>
      </c>
      <c r="X61" s="7" t="str">
        <f t="shared" si="12"/>
        <v/>
      </c>
      <c r="Z61" s="3" t="str">
        <f>IF(ROWS(Z$15:Z61)-1&gt;$AC$10,"",ROWS(Z$15:Z61)-1)</f>
        <v/>
      </c>
      <c r="AA61" s="9" t="str">
        <f t="shared" si="23"/>
        <v/>
      </c>
      <c r="AB61" s="7" t="str">
        <f t="shared" si="13"/>
        <v/>
      </c>
      <c r="AC61" s="7" t="str">
        <f t="shared" si="24"/>
        <v/>
      </c>
      <c r="AD61" s="7" t="str">
        <f t="shared" si="25"/>
        <v/>
      </c>
      <c r="AE61" s="7" t="str">
        <f t="shared" si="26"/>
        <v/>
      </c>
      <c r="AF61" s="7" t="str">
        <f t="shared" si="14"/>
        <v/>
      </c>
      <c r="AH61" s="3" t="str">
        <f>IF(ROWS(AH$15:AH61)-1&gt;$AK$10,"",ROWS(AH$15:AH61)-1)</f>
        <v/>
      </c>
      <c r="AI61" s="9" t="str">
        <f t="shared" si="27"/>
        <v/>
      </c>
      <c r="AJ61" s="7" t="str">
        <f t="shared" si="15"/>
        <v/>
      </c>
      <c r="AK61" s="7" t="str">
        <f t="shared" si="28"/>
        <v/>
      </c>
      <c r="AL61" s="7" t="str">
        <f t="shared" si="16"/>
        <v/>
      </c>
      <c r="AM61" s="7" t="str">
        <f t="shared" si="29"/>
        <v/>
      </c>
      <c r="AN61" s="7" t="str">
        <f t="shared" si="17"/>
        <v/>
      </c>
    </row>
    <row r="62" spans="2:40" x14ac:dyDescent="0.35">
      <c r="B62" s="3">
        <f>IF(ROWS(B$15:B62)-1&gt;$E$10,"",ROWS(B$15:B62)-1)</f>
        <v>47</v>
      </c>
      <c r="C62" s="9">
        <f t="shared" si="18"/>
        <v>47362</v>
      </c>
      <c r="D62" s="7">
        <f t="shared" si="0"/>
        <v>20193.669351010773</v>
      </c>
      <c r="E62" s="7">
        <f t="shared" si="1"/>
        <v>272.88742366230673</v>
      </c>
      <c r="F62" s="7">
        <f t="shared" si="2"/>
        <v>154.24961622511847</v>
      </c>
      <c r="G62" s="7">
        <f t="shared" si="3"/>
        <v>118.63780743718827</v>
      </c>
      <c r="H62" s="7">
        <f t="shared" si="4"/>
        <v>19920.781927348467</v>
      </c>
      <c r="I62" s="7"/>
      <c r="J62" s="3">
        <f>IF(ROWS(J$15:J62)-1&gt;$M$10,"",ROWS(J$15:J62)-1)</f>
        <v>47</v>
      </c>
      <c r="K62" s="9">
        <f t="shared" si="19"/>
        <v>47362</v>
      </c>
      <c r="L62" s="7">
        <f t="shared" si="5"/>
        <v>83813.051688183536</v>
      </c>
      <c r="M62" s="7">
        <f t="shared" si="6"/>
        <v>1132.6088065970775</v>
      </c>
      <c r="N62" s="7">
        <f t="shared" si="7"/>
        <v>570.36291818884627</v>
      </c>
      <c r="O62" s="7">
        <f t="shared" si="30"/>
        <v>562.24588840823128</v>
      </c>
      <c r="P62" s="7">
        <f t="shared" si="9"/>
        <v>82680.442881586452</v>
      </c>
      <c r="R62" s="3" t="str">
        <f>IF(ROWS(R$15:R62)-1&gt;$U$10,"",ROWS(R$15:R62)-1)</f>
        <v/>
      </c>
      <c r="S62" s="9" t="str">
        <f t="shared" si="20"/>
        <v/>
      </c>
      <c r="T62" s="7" t="str">
        <f t="shared" si="10"/>
        <v/>
      </c>
      <c r="U62" s="7" t="str">
        <f t="shared" si="21"/>
        <v/>
      </c>
      <c r="V62" s="7" t="str">
        <f t="shared" si="11"/>
        <v/>
      </c>
      <c r="W62" s="7" t="str">
        <f t="shared" si="22"/>
        <v/>
      </c>
      <c r="X62" s="7" t="str">
        <f t="shared" si="12"/>
        <v/>
      </c>
      <c r="Z62" s="3" t="str">
        <f>IF(ROWS(Z$15:Z62)-1&gt;$AC$10,"",ROWS(Z$15:Z62)-1)</f>
        <v/>
      </c>
      <c r="AA62" s="9" t="str">
        <f t="shared" si="23"/>
        <v/>
      </c>
      <c r="AB62" s="7" t="str">
        <f t="shared" si="13"/>
        <v/>
      </c>
      <c r="AC62" s="7" t="str">
        <f t="shared" si="24"/>
        <v/>
      </c>
      <c r="AD62" s="7" t="str">
        <f t="shared" si="25"/>
        <v/>
      </c>
      <c r="AE62" s="7" t="str">
        <f t="shared" si="26"/>
        <v/>
      </c>
      <c r="AF62" s="7" t="str">
        <f t="shared" si="14"/>
        <v/>
      </c>
      <c r="AH62" s="3" t="str">
        <f>IF(ROWS(AH$15:AH62)-1&gt;$AK$10,"",ROWS(AH$15:AH62)-1)</f>
        <v/>
      </c>
      <c r="AI62" s="9" t="str">
        <f t="shared" si="27"/>
        <v/>
      </c>
      <c r="AJ62" s="7" t="str">
        <f t="shared" si="15"/>
        <v/>
      </c>
      <c r="AK62" s="7" t="str">
        <f t="shared" si="28"/>
        <v/>
      </c>
      <c r="AL62" s="7" t="str">
        <f t="shared" si="16"/>
        <v/>
      </c>
      <c r="AM62" s="7" t="str">
        <f t="shared" si="29"/>
        <v/>
      </c>
      <c r="AN62" s="7" t="str">
        <f t="shared" si="17"/>
        <v/>
      </c>
    </row>
    <row r="63" spans="2:40" x14ac:dyDescent="0.35">
      <c r="B63" s="3">
        <f>IF(ROWS(B$15:B63)-1&gt;$E$10,"",ROWS(B$15:B63)-1)</f>
        <v>48</v>
      </c>
      <c r="C63" s="9">
        <f t="shared" si="18"/>
        <v>47392</v>
      </c>
      <c r="D63" s="7">
        <f t="shared" si="0"/>
        <v>19920.781927348467</v>
      </c>
      <c r="E63" s="7">
        <f t="shared" si="1"/>
        <v>272.88742366230673</v>
      </c>
      <c r="F63" s="7">
        <f t="shared" si="2"/>
        <v>155.8528298391345</v>
      </c>
      <c r="G63" s="7">
        <f t="shared" si="3"/>
        <v>117.03459382317223</v>
      </c>
      <c r="H63" s="7">
        <f t="shared" si="4"/>
        <v>19647.894503686162</v>
      </c>
      <c r="I63" s="7"/>
      <c r="J63" s="3">
        <f>IF(ROWS(J$15:J63)-1&gt;$M$10,"",ROWS(J$15:J63)-1)</f>
        <v>48</v>
      </c>
      <c r="K63" s="9">
        <f t="shared" si="19"/>
        <v>47392</v>
      </c>
      <c r="L63" s="7">
        <f t="shared" si="5"/>
        <v>82680.442881586452</v>
      </c>
      <c r="M63" s="7">
        <f t="shared" si="6"/>
        <v>1132.6088065970775</v>
      </c>
      <c r="N63" s="7">
        <f t="shared" si="7"/>
        <v>577.96083559976842</v>
      </c>
      <c r="O63" s="7">
        <f t="shared" si="30"/>
        <v>554.64797099730913</v>
      </c>
      <c r="P63" s="7">
        <f t="shared" si="9"/>
        <v>81547.834074989369</v>
      </c>
      <c r="R63" s="3" t="str">
        <f>IF(ROWS(R$15:R63)-1&gt;$U$10,"",ROWS(R$15:R63)-1)</f>
        <v/>
      </c>
      <c r="S63" s="9" t="str">
        <f t="shared" si="20"/>
        <v/>
      </c>
      <c r="T63" s="7" t="str">
        <f t="shared" si="10"/>
        <v/>
      </c>
      <c r="U63" s="7" t="str">
        <f t="shared" si="21"/>
        <v/>
      </c>
      <c r="V63" s="7" t="str">
        <f t="shared" si="11"/>
        <v/>
      </c>
      <c r="W63" s="7" t="str">
        <f t="shared" si="22"/>
        <v/>
      </c>
      <c r="X63" s="7" t="str">
        <f t="shared" si="12"/>
        <v/>
      </c>
      <c r="Z63" s="3" t="str">
        <f>IF(ROWS(Z$15:Z63)-1&gt;$AC$10,"",ROWS(Z$15:Z63)-1)</f>
        <v/>
      </c>
      <c r="AA63" s="9" t="str">
        <f t="shared" si="23"/>
        <v/>
      </c>
      <c r="AB63" s="7" t="str">
        <f t="shared" si="13"/>
        <v/>
      </c>
      <c r="AC63" s="7" t="str">
        <f t="shared" si="24"/>
        <v/>
      </c>
      <c r="AD63" s="7" t="str">
        <f t="shared" si="25"/>
        <v/>
      </c>
      <c r="AE63" s="7" t="str">
        <f t="shared" si="26"/>
        <v/>
      </c>
      <c r="AF63" s="7" t="str">
        <f t="shared" si="14"/>
        <v/>
      </c>
      <c r="AH63" s="3" t="str">
        <f>IF(ROWS(AH$15:AH63)-1&gt;$AK$10,"",ROWS(AH$15:AH63)-1)</f>
        <v/>
      </c>
      <c r="AI63" s="9" t="str">
        <f t="shared" si="27"/>
        <v/>
      </c>
      <c r="AJ63" s="7" t="str">
        <f t="shared" si="15"/>
        <v/>
      </c>
      <c r="AK63" s="7" t="str">
        <f t="shared" si="28"/>
        <v/>
      </c>
      <c r="AL63" s="7" t="str">
        <f t="shared" si="16"/>
        <v/>
      </c>
      <c r="AM63" s="7" t="str">
        <f t="shared" si="29"/>
        <v/>
      </c>
      <c r="AN63" s="7" t="str">
        <f t="shared" si="17"/>
        <v/>
      </c>
    </row>
    <row r="64" spans="2:40" x14ac:dyDescent="0.35">
      <c r="B64" s="3">
        <f>IF(ROWS(B$15:B64)-1&gt;$E$10,"",ROWS(B$15:B64)-1)</f>
        <v>49</v>
      </c>
      <c r="C64" s="9">
        <f t="shared" si="18"/>
        <v>47423</v>
      </c>
      <c r="D64" s="7">
        <f t="shared" si="0"/>
        <v>19647.894503686162</v>
      </c>
      <c r="E64" s="7">
        <f t="shared" si="1"/>
        <v>272.88742366230673</v>
      </c>
      <c r="F64" s="7">
        <f t="shared" si="2"/>
        <v>157.45604345315053</v>
      </c>
      <c r="G64" s="7">
        <f t="shared" si="3"/>
        <v>115.43138020915619</v>
      </c>
      <c r="H64" s="7">
        <f t="shared" si="4"/>
        <v>19375.007080023857</v>
      </c>
      <c r="I64" s="7"/>
      <c r="J64" s="3">
        <f>IF(ROWS(J$15:J64)-1&gt;$M$10,"",ROWS(J$15:J64)-1)</f>
        <v>49</v>
      </c>
      <c r="K64" s="9">
        <f t="shared" si="19"/>
        <v>47423</v>
      </c>
      <c r="L64" s="7">
        <f t="shared" si="5"/>
        <v>81547.834074989369</v>
      </c>
      <c r="M64" s="7">
        <f t="shared" si="6"/>
        <v>1132.6088065970775</v>
      </c>
      <c r="N64" s="7">
        <f t="shared" si="7"/>
        <v>585.55875301069057</v>
      </c>
      <c r="O64" s="7">
        <f t="shared" si="30"/>
        <v>547.05005358638698</v>
      </c>
      <c r="P64" s="7">
        <f t="shared" si="9"/>
        <v>80415.225268392285</v>
      </c>
      <c r="R64" s="3" t="str">
        <f>IF(ROWS(R$15:R64)-1&gt;$U$10,"",ROWS(R$15:R64)-1)</f>
        <v/>
      </c>
      <c r="S64" s="9" t="str">
        <f t="shared" si="20"/>
        <v/>
      </c>
      <c r="T64" s="7" t="str">
        <f t="shared" si="10"/>
        <v/>
      </c>
      <c r="U64" s="7" t="str">
        <f t="shared" si="21"/>
        <v/>
      </c>
      <c r="V64" s="7" t="str">
        <f t="shared" si="11"/>
        <v/>
      </c>
      <c r="W64" s="7" t="str">
        <f t="shared" si="22"/>
        <v/>
      </c>
      <c r="X64" s="7" t="str">
        <f t="shared" si="12"/>
        <v/>
      </c>
      <c r="Z64" s="3" t="str">
        <f>IF(ROWS(Z$15:Z64)-1&gt;$AC$10,"",ROWS(Z$15:Z64)-1)</f>
        <v/>
      </c>
      <c r="AA64" s="9" t="str">
        <f t="shared" si="23"/>
        <v/>
      </c>
      <c r="AB64" s="7" t="str">
        <f t="shared" si="13"/>
        <v/>
      </c>
      <c r="AC64" s="7" t="str">
        <f t="shared" si="24"/>
        <v/>
      </c>
      <c r="AD64" s="7" t="str">
        <f t="shared" si="25"/>
        <v/>
      </c>
      <c r="AE64" s="7" t="str">
        <f t="shared" si="26"/>
        <v/>
      </c>
      <c r="AF64" s="7" t="str">
        <f t="shared" si="14"/>
        <v/>
      </c>
      <c r="AH64" s="3" t="str">
        <f>IF(ROWS(AH$15:AH64)-1&gt;$AK$10,"",ROWS(AH$15:AH64)-1)</f>
        <v/>
      </c>
      <c r="AI64" s="9" t="str">
        <f t="shared" si="27"/>
        <v/>
      </c>
      <c r="AJ64" s="7" t="str">
        <f t="shared" si="15"/>
        <v/>
      </c>
      <c r="AK64" s="7" t="str">
        <f t="shared" si="28"/>
        <v/>
      </c>
      <c r="AL64" s="7" t="str">
        <f t="shared" si="16"/>
        <v/>
      </c>
      <c r="AM64" s="7" t="str">
        <f t="shared" si="29"/>
        <v/>
      </c>
      <c r="AN64" s="7" t="str">
        <f t="shared" si="17"/>
        <v/>
      </c>
    </row>
    <row r="65" spans="2:40" x14ac:dyDescent="0.35">
      <c r="B65" s="3">
        <f>IF(ROWS(B$15:B65)-1&gt;$E$10,"",ROWS(B$15:B65)-1)</f>
        <v>50</v>
      </c>
      <c r="C65" s="9">
        <f t="shared" si="18"/>
        <v>47453</v>
      </c>
      <c r="D65" s="7">
        <f t="shared" si="0"/>
        <v>19375.007080023857</v>
      </c>
      <c r="E65" s="7">
        <f t="shared" si="1"/>
        <v>272.88742366230673</v>
      </c>
      <c r="F65" s="7">
        <f t="shared" si="2"/>
        <v>159.05925706716658</v>
      </c>
      <c r="G65" s="7">
        <f t="shared" si="3"/>
        <v>113.82816659514015</v>
      </c>
      <c r="H65" s="7">
        <f t="shared" si="4"/>
        <v>19102.119656361552</v>
      </c>
      <c r="I65" s="7"/>
      <c r="J65" s="3">
        <f>IF(ROWS(J$15:J65)-1&gt;$M$10,"",ROWS(J$15:J65)-1)</f>
        <v>50</v>
      </c>
      <c r="K65" s="9">
        <f t="shared" si="19"/>
        <v>47453</v>
      </c>
      <c r="L65" s="7">
        <f t="shared" si="5"/>
        <v>80415.225268392285</v>
      </c>
      <c r="M65" s="7">
        <f t="shared" si="6"/>
        <v>1132.6088065970775</v>
      </c>
      <c r="N65" s="7">
        <f t="shared" si="7"/>
        <v>593.1566704216126</v>
      </c>
      <c r="O65" s="7">
        <f t="shared" si="30"/>
        <v>539.45213617546494</v>
      </c>
      <c r="P65" s="7">
        <f t="shared" si="9"/>
        <v>79282.616461795202</v>
      </c>
      <c r="R65" s="3" t="str">
        <f>IF(ROWS(R$15:R65)-1&gt;$U$10,"",ROWS(R$15:R65)-1)</f>
        <v/>
      </c>
      <c r="S65" s="9" t="str">
        <f t="shared" si="20"/>
        <v/>
      </c>
      <c r="T65" s="7" t="str">
        <f t="shared" si="10"/>
        <v/>
      </c>
      <c r="U65" s="7" t="str">
        <f t="shared" si="21"/>
        <v/>
      </c>
      <c r="V65" s="7" t="str">
        <f t="shared" si="11"/>
        <v/>
      </c>
      <c r="W65" s="7" t="str">
        <f t="shared" si="22"/>
        <v/>
      </c>
      <c r="X65" s="7" t="str">
        <f t="shared" si="12"/>
        <v/>
      </c>
      <c r="Z65" s="3" t="str">
        <f>IF(ROWS(Z$15:Z65)-1&gt;$AC$10,"",ROWS(Z$15:Z65)-1)</f>
        <v/>
      </c>
      <c r="AA65" s="9" t="str">
        <f t="shared" si="23"/>
        <v/>
      </c>
      <c r="AB65" s="7" t="str">
        <f t="shared" si="13"/>
        <v/>
      </c>
      <c r="AC65" s="7" t="str">
        <f t="shared" si="24"/>
        <v/>
      </c>
      <c r="AD65" s="7" t="str">
        <f t="shared" si="25"/>
        <v/>
      </c>
      <c r="AE65" s="7" t="str">
        <f t="shared" si="26"/>
        <v/>
      </c>
      <c r="AF65" s="7" t="str">
        <f t="shared" si="14"/>
        <v/>
      </c>
      <c r="AH65" s="3" t="str">
        <f>IF(ROWS(AH$15:AH65)-1&gt;$AK$10,"",ROWS(AH$15:AH65)-1)</f>
        <v/>
      </c>
      <c r="AI65" s="9" t="str">
        <f t="shared" si="27"/>
        <v/>
      </c>
      <c r="AJ65" s="7" t="str">
        <f t="shared" si="15"/>
        <v/>
      </c>
      <c r="AK65" s="7" t="str">
        <f t="shared" si="28"/>
        <v/>
      </c>
      <c r="AL65" s="7" t="str">
        <f t="shared" si="16"/>
        <v/>
      </c>
      <c r="AM65" s="7" t="str">
        <f t="shared" si="29"/>
        <v/>
      </c>
      <c r="AN65" s="7" t="str">
        <f t="shared" si="17"/>
        <v/>
      </c>
    </row>
    <row r="66" spans="2:40" x14ac:dyDescent="0.35">
      <c r="B66" s="3">
        <f>IF(ROWS(B$15:B66)-1&gt;$E$10,"",ROWS(B$15:B66)-1)</f>
        <v>51</v>
      </c>
      <c r="C66" s="9">
        <f t="shared" si="18"/>
        <v>47484</v>
      </c>
      <c r="D66" s="7">
        <f t="shared" si="0"/>
        <v>19102.119656361552</v>
      </c>
      <c r="E66" s="7">
        <f t="shared" si="1"/>
        <v>272.88742366230673</v>
      </c>
      <c r="F66" s="7">
        <f t="shared" si="2"/>
        <v>160.66247068118264</v>
      </c>
      <c r="G66" s="7">
        <f t="shared" si="3"/>
        <v>112.2249529811241</v>
      </c>
      <c r="H66" s="7">
        <f t="shared" si="4"/>
        <v>18829.232232699247</v>
      </c>
      <c r="I66" s="7"/>
      <c r="J66" s="3">
        <f>IF(ROWS(J$15:J66)-1&gt;$M$10,"",ROWS(J$15:J66)-1)</f>
        <v>51</v>
      </c>
      <c r="K66" s="9">
        <f t="shared" si="19"/>
        <v>47484</v>
      </c>
      <c r="L66" s="7">
        <f t="shared" si="5"/>
        <v>79282.616461795202</v>
      </c>
      <c r="M66" s="7">
        <f t="shared" si="6"/>
        <v>1132.6088065970775</v>
      </c>
      <c r="N66" s="7">
        <f t="shared" si="7"/>
        <v>600.75458783253475</v>
      </c>
      <c r="O66" s="7">
        <f t="shared" si="30"/>
        <v>531.85421876454279</v>
      </c>
      <c r="P66" s="7">
        <f t="shared" si="9"/>
        <v>78150.007655198118</v>
      </c>
      <c r="R66" s="3" t="str">
        <f>IF(ROWS(R$15:R66)-1&gt;$U$10,"",ROWS(R$15:R66)-1)</f>
        <v/>
      </c>
      <c r="S66" s="9" t="str">
        <f t="shared" si="20"/>
        <v/>
      </c>
      <c r="T66" s="7" t="str">
        <f t="shared" si="10"/>
        <v/>
      </c>
      <c r="U66" s="7" t="str">
        <f t="shared" si="21"/>
        <v/>
      </c>
      <c r="V66" s="7" t="str">
        <f t="shared" si="11"/>
        <v/>
      </c>
      <c r="W66" s="7" t="str">
        <f t="shared" si="22"/>
        <v/>
      </c>
      <c r="X66" s="7" t="str">
        <f t="shared" si="12"/>
        <v/>
      </c>
      <c r="Z66" s="3" t="str">
        <f>IF(ROWS(Z$15:Z66)-1&gt;$AC$10,"",ROWS(Z$15:Z66)-1)</f>
        <v/>
      </c>
      <c r="AA66" s="9" t="str">
        <f t="shared" si="23"/>
        <v/>
      </c>
      <c r="AB66" s="7" t="str">
        <f t="shared" si="13"/>
        <v/>
      </c>
      <c r="AC66" s="7" t="str">
        <f t="shared" si="24"/>
        <v/>
      </c>
      <c r="AD66" s="7" t="str">
        <f t="shared" si="25"/>
        <v/>
      </c>
      <c r="AE66" s="7" t="str">
        <f t="shared" si="26"/>
        <v/>
      </c>
      <c r="AF66" s="7" t="str">
        <f t="shared" si="14"/>
        <v/>
      </c>
      <c r="AH66" s="3" t="str">
        <f>IF(ROWS(AH$15:AH66)-1&gt;$AK$10,"",ROWS(AH$15:AH66)-1)</f>
        <v/>
      </c>
      <c r="AI66" s="9" t="str">
        <f t="shared" si="27"/>
        <v/>
      </c>
      <c r="AJ66" s="7" t="str">
        <f t="shared" si="15"/>
        <v/>
      </c>
      <c r="AK66" s="7" t="str">
        <f t="shared" si="28"/>
        <v/>
      </c>
      <c r="AL66" s="7" t="str">
        <f t="shared" si="16"/>
        <v/>
      </c>
      <c r="AM66" s="7" t="str">
        <f t="shared" si="29"/>
        <v/>
      </c>
      <c r="AN66" s="7" t="str">
        <f t="shared" si="17"/>
        <v/>
      </c>
    </row>
    <row r="67" spans="2:40" x14ac:dyDescent="0.35">
      <c r="B67" s="3">
        <f>IF(ROWS(B$15:B67)-1&gt;$E$10,"",ROWS(B$15:B67)-1)</f>
        <v>52</v>
      </c>
      <c r="C67" s="9">
        <f t="shared" si="18"/>
        <v>47515</v>
      </c>
      <c r="D67" s="7">
        <f t="shared" si="0"/>
        <v>18829.232232699247</v>
      </c>
      <c r="E67" s="7">
        <f t="shared" si="1"/>
        <v>272.88742366230673</v>
      </c>
      <c r="F67" s="7">
        <f t="shared" si="2"/>
        <v>162.26568429519867</v>
      </c>
      <c r="G67" s="7">
        <f t="shared" si="3"/>
        <v>110.62173936710806</v>
      </c>
      <c r="H67" s="7">
        <f t="shared" si="4"/>
        <v>18556.344809036942</v>
      </c>
      <c r="I67" s="7"/>
      <c r="J67" s="3">
        <f>IF(ROWS(J$15:J67)-1&gt;$M$10,"",ROWS(J$15:J67)-1)</f>
        <v>52</v>
      </c>
      <c r="K67" s="9">
        <f t="shared" si="19"/>
        <v>47515</v>
      </c>
      <c r="L67" s="7">
        <f t="shared" si="5"/>
        <v>78150.007655198118</v>
      </c>
      <c r="M67" s="7">
        <f t="shared" si="6"/>
        <v>1132.6088065970775</v>
      </c>
      <c r="N67" s="7">
        <f t="shared" si="7"/>
        <v>608.35250524345679</v>
      </c>
      <c r="O67" s="7">
        <f t="shared" si="30"/>
        <v>524.25630135362076</v>
      </c>
      <c r="P67" s="7">
        <f t="shared" si="9"/>
        <v>77017.398848601035</v>
      </c>
      <c r="R67" s="3" t="str">
        <f>IF(ROWS(R$15:R67)-1&gt;$U$10,"",ROWS(R$15:R67)-1)</f>
        <v/>
      </c>
      <c r="S67" s="9" t="str">
        <f t="shared" si="20"/>
        <v/>
      </c>
      <c r="T67" s="7" t="str">
        <f t="shared" si="10"/>
        <v/>
      </c>
      <c r="U67" s="7" t="str">
        <f t="shared" si="21"/>
        <v/>
      </c>
      <c r="V67" s="7" t="str">
        <f t="shared" si="11"/>
        <v/>
      </c>
      <c r="W67" s="7" t="str">
        <f t="shared" si="22"/>
        <v/>
      </c>
      <c r="X67" s="7" t="str">
        <f t="shared" si="12"/>
        <v/>
      </c>
      <c r="Z67" s="3" t="str">
        <f>IF(ROWS(Z$15:Z67)-1&gt;$AC$10,"",ROWS(Z$15:Z67)-1)</f>
        <v/>
      </c>
      <c r="AA67" s="9" t="str">
        <f t="shared" si="23"/>
        <v/>
      </c>
      <c r="AB67" s="7" t="str">
        <f t="shared" si="13"/>
        <v/>
      </c>
      <c r="AC67" s="7" t="str">
        <f t="shared" si="24"/>
        <v/>
      </c>
      <c r="AD67" s="7" t="str">
        <f t="shared" si="25"/>
        <v/>
      </c>
      <c r="AE67" s="7" t="str">
        <f t="shared" si="26"/>
        <v/>
      </c>
      <c r="AF67" s="7" t="str">
        <f t="shared" si="14"/>
        <v/>
      </c>
      <c r="AH67" s="3" t="str">
        <f>IF(ROWS(AH$15:AH67)-1&gt;$AK$10,"",ROWS(AH$15:AH67)-1)</f>
        <v/>
      </c>
      <c r="AI67" s="9" t="str">
        <f t="shared" si="27"/>
        <v/>
      </c>
      <c r="AJ67" s="7" t="str">
        <f t="shared" si="15"/>
        <v/>
      </c>
      <c r="AK67" s="7" t="str">
        <f t="shared" si="28"/>
        <v/>
      </c>
      <c r="AL67" s="7" t="str">
        <f t="shared" si="16"/>
        <v/>
      </c>
      <c r="AM67" s="7" t="str">
        <f t="shared" si="29"/>
        <v/>
      </c>
      <c r="AN67" s="7" t="str">
        <f t="shared" si="17"/>
        <v/>
      </c>
    </row>
    <row r="68" spans="2:40" x14ac:dyDescent="0.35">
      <c r="B68" s="3">
        <f>IF(ROWS(B$15:B68)-1&gt;$E$10,"",ROWS(B$15:B68)-1)</f>
        <v>53</v>
      </c>
      <c r="C68" s="9">
        <f t="shared" si="18"/>
        <v>47543</v>
      </c>
      <c r="D68" s="7">
        <f t="shared" si="0"/>
        <v>18556.344809036942</v>
      </c>
      <c r="E68" s="7">
        <f t="shared" si="1"/>
        <v>272.88742366230673</v>
      </c>
      <c r="F68" s="7">
        <f t="shared" si="2"/>
        <v>163.8688979092147</v>
      </c>
      <c r="G68" s="7">
        <f t="shared" si="3"/>
        <v>109.01852575309202</v>
      </c>
      <c r="H68" s="7">
        <f t="shared" si="4"/>
        <v>18283.457385374637</v>
      </c>
      <c r="I68" s="7"/>
      <c r="J68" s="3">
        <f>IF(ROWS(J$15:J68)-1&gt;$M$10,"",ROWS(J$15:J68)-1)</f>
        <v>53</v>
      </c>
      <c r="K68" s="9">
        <f t="shared" si="19"/>
        <v>47543</v>
      </c>
      <c r="L68" s="7">
        <f t="shared" si="5"/>
        <v>77017.398848601035</v>
      </c>
      <c r="M68" s="7">
        <f t="shared" si="6"/>
        <v>1132.6088065970775</v>
      </c>
      <c r="N68" s="7">
        <f t="shared" si="7"/>
        <v>615.95042265437894</v>
      </c>
      <c r="O68" s="7">
        <f t="shared" si="30"/>
        <v>516.65838394269861</v>
      </c>
      <c r="P68" s="7">
        <f t="shared" si="9"/>
        <v>75884.790042003951</v>
      </c>
      <c r="R68" s="3" t="str">
        <f>IF(ROWS(R$15:R68)-1&gt;$U$10,"",ROWS(R$15:R68)-1)</f>
        <v/>
      </c>
      <c r="S68" s="9" t="str">
        <f t="shared" si="20"/>
        <v/>
      </c>
      <c r="T68" s="7" t="str">
        <f t="shared" si="10"/>
        <v/>
      </c>
      <c r="U68" s="7" t="str">
        <f t="shared" si="21"/>
        <v/>
      </c>
      <c r="V68" s="7" t="str">
        <f t="shared" si="11"/>
        <v/>
      </c>
      <c r="W68" s="7" t="str">
        <f t="shared" si="22"/>
        <v/>
      </c>
      <c r="X68" s="7" t="str">
        <f t="shared" si="12"/>
        <v/>
      </c>
      <c r="Z68" s="3" t="str">
        <f>IF(ROWS(Z$15:Z68)-1&gt;$AC$10,"",ROWS(Z$15:Z68)-1)</f>
        <v/>
      </c>
      <c r="AA68" s="9" t="str">
        <f t="shared" si="23"/>
        <v/>
      </c>
      <c r="AB68" s="7" t="str">
        <f t="shared" si="13"/>
        <v/>
      </c>
      <c r="AC68" s="7" t="str">
        <f t="shared" si="24"/>
        <v/>
      </c>
      <c r="AD68" s="7" t="str">
        <f t="shared" si="25"/>
        <v/>
      </c>
      <c r="AE68" s="7" t="str">
        <f t="shared" si="26"/>
        <v/>
      </c>
      <c r="AF68" s="7" t="str">
        <f t="shared" si="14"/>
        <v/>
      </c>
      <c r="AH68" s="3" t="str">
        <f>IF(ROWS(AH$15:AH68)-1&gt;$AK$10,"",ROWS(AH$15:AH68)-1)</f>
        <v/>
      </c>
      <c r="AI68" s="9" t="str">
        <f t="shared" si="27"/>
        <v/>
      </c>
      <c r="AJ68" s="7" t="str">
        <f t="shared" si="15"/>
        <v/>
      </c>
      <c r="AK68" s="7" t="str">
        <f t="shared" si="28"/>
        <v/>
      </c>
      <c r="AL68" s="7" t="str">
        <f t="shared" si="16"/>
        <v/>
      </c>
      <c r="AM68" s="7" t="str">
        <f t="shared" si="29"/>
        <v/>
      </c>
      <c r="AN68" s="7" t="str">
        <f t="shared" si="17"/>
        <v/>
      </c>
    </row>
    <row r="69" spans="2:40" x14ac:dyDescent="0.35">
      <c r="B69" s="3">
        <f>IF(ROWS(B$15:B69)-1&gt;$E$10,"",ROWS(B$15:B69)-1)</f>
        <v>54</v>
      </c>
      <c r="C69" s="9">
        <f t="shared" si="18"/>
        <v>47574</v>
      </c>
      <c r="D69" s="7">
        <f t="shared" si="0"/>
        <v>18283.457385374637</v>
      </c>
      <c r="E69" s="7">
        <f t="shared" si="1"/>
        <v>272.88742366230673</v>
      </c>
      <c r="F69" s="7">
        <f t="shared" si="2"/>
        <v>165.47211152323075</v>
      </c>
      <c r="G69" s="7">
        <f t="shared" si="3"/>
        <v>107.41531213907598</v>
      </c>
      <c r="H69" s="7">
        <f t="shared" si="4"/>
        <v>18010.569961712332</v>
      </c>
      <c r="I69" s="7"/>
      <c r="J69" s="3">
        <f>IF(ROWS(J$15:J69)-1&gt;$M$10,"",ROWS(J$15:J69)-1)</f>
        <v>54</v>
      </c>
      <c r="K69" s="9">
        <f t="shared" si="19"/>
        <v>47574</v>
      </c>
      <c r="L69" s="7">
        <f t="shared" si="5"/>
        <v>75884.790042003951</v>
      </c>
      <c r="M69" s="7">
        <f t="shared" si="6"/>
        <v>1132.6088065970775</v>
      </c>
      <c r="N69" s="7">
        <f t="shared" si="7"/>
        <v>623.54834006530109</v>
      </c>
      <c r="O69" s="7">
        <f t="shared" si="30"/>
        <v>509.06046653177651</v>
      </c>
      <c r="P69" s="7">
        <f t="shared" si="9"/>
        <v>74752.181235406868</v>
      </c>
      <c r="R69" s="3" t="str">
        <f>IF(ROWS(R$15:R69)-1&gt;$U$10,"",ROWS(R$15:R69)-1)</f>
        <v/>
      </c>
      <c r="S69" s="9" t="str">
        <f t="shared" si="20"/>
        <v/>
      </c>
      <c r="T69" s="7" t="str">
        <f t="shared" si="10"/>
        <v/>
      </c>
      <c r="U69" s="7" t="str">
        <f t="shared" si="21"/>
        <v/>
      </c>
      <c r="V69" s="7" t="str">
        <f t="shared" si="11"/>
        <v/>
      </c>
      <c r="W69" s="7" t="str">
        <f t="shared" si="22"/>
        <v/>
      </c>
      <c r="X69" s="7" t="str">
        <f t="shared" si="12"/>
        <v/>
      </c>
      <c r="Z69" s="3" t="str">
        <f>IF(ROWS(Z$15:Z69)-1&gt;$AC$10,"",ROWS(Z$15:Z69)-1)</f>
        <v/>
      </c>
      <c r="AA69" s="9" t="str">
        <f t="shared" si="23"/>
        <v/>
      </c>
      <c r="AB69" s="7" t="str">
        <f t="shared" si="13"/>
        <v/>
      </c>
      <c r="AC69" s="7" t="str">
        <f t="shared" si="24"/>
        <v/>
      </c>
      <c r="AD69" s="7" t="str">
        <f t="shared" si="25"/>
        <v/>
      </c>
      <c r="AE69" s="7" t="str">
        <f t="shared" si="26"/>
        <v/>
      </c>
      <c r="AF69" s="7" t="str">
        <f t="shared" si="14"/>
        <v/>
      </c>
      <c r="AH69" s="3" t="str">
        <f>IF(ROWS(AH$15:AH69)-1&gt;$AK$10,"",ROWS(AH$15:AH69)-1)</f>
        <v/>
      </c>
      <c r="AI69" s="9" t="str">
        <f t="shared" si="27"/>
        <v/>
      </c>
      <c r="AJ69" s="7" t="str">
        <f t="shared" si="15"/>
        <v/>
      </c>
      <c r="AK69" s="7" t="str">
        <f t="shared" si="28"/>
        <v/>
      </c>
      <c r="AL69" s="7" t="str">
        <f t="shared" si="16"/>
        <v/>
      </c>
      <c r="AM69" s="7" t="str">
        <f t="shared" si="29"/>
        <v/>
      </c>
      <c r="AN69" s="7" t="str">
        <f t="shared" si="17"/>
        <v/>
      </c>
    </row>
    <row r="70" spans="2:40" x14ac:dyDescent="0.35">
      <c r="B70" s="3">
        <f>IF(ROWS(B$15:B70)-1&gt;$E$10,"",ROWS(B$15:B70)-1)</f>
        <v>55</v>
      </c>
      <c r="C70" s="9">
        <f t="shared" si="18"/>
        <v>47604</v>
      </c>
      <c r="D70" s="7">
        <f t="shared" si="0"/>
        <v>18010.569961712332</v>
      </c>
      <c r="E70" s="7">
        <f t="shared" si="1"/>
        <v>272.88742366230673</v>
      </c>
      <c r="F70" s="7">
        <f t="shared" si="2"/>
        <v>167.07532513724681</v>
      </c>
      <c r="G70" s="7">
        <f t="shared" si="3"/>
        <v>105.81209852505994</v>
      </c>
      <c r="H70" s="7">
        <f t="shared" si="4"/>
        <v>17737.682538050027</v>
      </c>
      <c r="I70" s="7"/>
      <c r="J70" s="3">
        <f>IF(ROWS(J$15:J70)-1&gt;$M$10,"",ROWS(J$15:J70)-1)</f>
        <v>55</v>
      </c>
      <c r="K70" s="9">
        <f t="shared" si="19"/>
        <v>47604</v>
      </c>
      <c r="L70" s="7">
        <f t="shared" si="5"/>
        <v>74752.181235406868</v>
      </c>
      <c r="M70" s="7">
        <f t="shared" si="6"/>
        <v>1132.6088065970775</v>
      </c>
      <c r="N70" s="7">
        <f t="shared" si="7"/>
        <v>631.14625747622313</v>
      </c>
      <c r="O70" s="7">
        <f t="shared" si="30"/>
        <v>501.46254912085442</v>
      </c>
      <c r="P70" s="7">
        <f t="shared" si="9"/>
        <v>73619.572428809784</v>
      </c>
      <c r="R70" s="3" t="str">
        <f>IF(ROWS(R$15:R70)-1&gt;$U$10,"",ROWS(R$15:R70)-1)</f>
        <v/>
      </c>
      <c r="S70" s="9" t="str">
        <f t="shared" si="20"/>
        <v/>
      </c>
      <c r="T70" s="7" t="str">
        <f t="shared" si="10"/>
        <v/>
      </c>
      <c r="U70" s="7" t="str">
        <f t="shared" si="21"/>
        <v/>
      </c>
      <c r="V70" s="7" t="str">
        <f t="shared" si="11"/>
        <v/>
      </c>
      <c r="W70" s="7" t="str">
        <f t="shared" si="22"/>
        <v/>
      </c>
      <c r="X70" s="7" t="str">
        <f t="shared" si="12"/>
        <v/>
      </c>
      <c r="Z70" s="3" t="str">
        <f>IF(ROWS(Z$15:Z70)-1&gt;$AC$10,"",ROWS(Z$15:Z70)-1)</f>
        <v/>
      </c>
      <c r="AA70" s="9" t="str">
        <f t="shared" si="23"/>
        <v/>
      </c>
      <c r="AB70" s="7" t="str">
        <f t="shared" si="13"/>
        <v/>
      </c>
      <c r="AC70" s="7" t="str">
        <f t="shared" si="24"/>
        <v/>
      </c>
      <c r="AD70" s="7" t="str">
        <f t="shared" si="25"/>
        <v/>
      </c>
      <c r="AE70" s="7" t="str">
        <f t="shared" si="26"/>
        <v/>
      </c>
      <c r="AF70" s="7" t="str">
        <f t="shared" si="14"/>
        <v/>
      </c>
      <c r="AH70" s="3" t="str">
        <f>IF(ROWS(AH$15:AH70)-1&gt;$AK$10,"",ROWS(AH$15:AH70)-1)</f>
        <v/>
      </c>
      <c r="AI70" s="9" t="str">
        <f t="shared" si="27"/>
        <v/>
      </c>
      <c r="AJ70" s="7" t="str">
        <f t="shared" si="15"/>
        <v/>
      </c>
      <c r="AK70" s="7" t="str">
        <f t="shared" si="28"/>
        <v/>
      </c>
      <c r="AL70" s="7" t="str">
        <f t="shared" si="16"/>
        <v/>
      </c>
      <c r="AM70" s="7" t="str">
        <f t="shared" si="29"/>
        <v/>
      </c>
      <c r="AN70" s="7" t="str">
        <f t="shared" si="17"/>
        <v/>
      </c>
    </row>
    <row r="71" spans="2:40" x14ac:dyDescent="0.35">
      <c r="B71" s="3">
        <f>IF(ROWS(B$15:B71)-1&gt;$E$10,"",ROWS(B$15:B71)-1)</f>
        <v>56</v>
      </c>
      <c r="C71" s="9">
        <f t="shared" si="18"/>
        <v>47635</v>
      </c>
      <c r="D71" s="7">
        <f t="shared" si="0"/>
        <v>17737.682538050027</v>
      </c>
      <c r="E71" s="7">
        <f t="shared" si="1"/>
        <v>272.88742366230673</v>
      </c>
      <c r="F71" s="7">
        <f t="shared" si="2"/>
        <v>168.67853875126283</v>
      </c>
      <c r="G71" s="7">
        <f t="shared" si="3"/>
        <v>104.2088849110439</v>
      </c>
      <c r="H71" s="7">
        <f t="shared" si="4"/>
        <v>17464.795114387722</v>
      </c>
      <c r="I71" s="7"/>
      <c r="J71" s="3">
        <f>IF(ROWS(J$15:J71)-1&gt;$M$10,"",ROWS(J$15:J71)-1)</f>
        <v>56</v>
      </c>
      <c r="K71" s="9">
        <f t="shared" si="19"/>
        <v>47635</v>
      </c>
      <c r="L71" s="7">
        <f t="shared" si="5"/>
        <v>73619.572428809784</v>
      </c>
      <c r="M71" s="7">
        <f t="shared" si="6"/>
        <v>1132.6088065970775</v>
      </c>
      <c r="N71" s="7">
        <f t="shared" si="7"/>
        <v>638.74417488714516</v>
      </c>
      <c r="O71" s="7">
        <f t="shared" si="30"/>
        <v>493.86463170993233</v>
      </c>
      <c r="P71" s="7">
        <f t="shared" si="9"/>
        <v>72486.963622212701</v>
      </c>
      <c r="R71" s="3" t="str">
        <f>IF(ROWS(R$15:R71)-1&gt;$U$10,"",ROWS(R$15:R71)-1)</f>
        <v/>
      </c>
      <c r="S71" s="9" t="str">
        <f t="shared" si="20"/>
        <v/>
      </c>
      <c r="T71" s="7" t="str">
        <f t="shared" si="10"/>
        <v/>
      </c>
      <c r="U71" s="7" t="str">
        <f t="shared" si="21"/>
        <v/>
      </c>
      <c r="V71" s="7" t="str">
        <f t="shared" si="11"/>
        <v/>
      </c>
      <c r="W71" s="7" t="str">
        <f t="shared" si="22"/>
        <v/>
      </c>
      <c r="X71" s="7" t="str">
        <f t="shared" si="12"/>
        <v/>
      </c>
      <c r="Z71" s="3" t="str">
        <f>IF(ROWS(Z$15:Z71)-1&gt;$AC$10,"",ROWS(Z$15:Z71)-1)</f>
        <v/>
      </c>
      <c r="AA71" s="9" t="str">
        <f t="shared" si="23"/>
        <v/>
      </c>
      <c r="AB71" s="7" t="str">
        <f t="shared" si="13"/>
        <v/>
      </c>
      <c r="AC71" s="7" t="str">
        <f t="shared" si="24"/>
        <v/>
      </c>
      <c r="AD71" s="7" t="str">
        <f t="shared" si="25"/>
        <v/>
      </c>
      <c r="AE71" s="7" t="str">
        <f t="shared" si="26"/>
        <v/>
      </c>
      <c r="AF71" s="7" t="str">
        <f t="shared" si="14"/>
        <v/>
      </c>
      <c r="AH71" s="3" t="str">
        <f>IF(ROWS(AH$15:AH71)-1&gt;$AK$10,"",ROWS(AH$15:AH71)-1)</f>
        <v/>
      </c>
      <c r="AI71" s="9" t="str">
        <f t="shared" si="27"/>
        <v/>
      </c>
      <c r="AJ71" s="7" t="str">
        <f t="shared" si="15"/>
        <v/>
      </c>
      <c r="AK71" s="7" t="str">
        <f t="shared" si="28"/>
        <v/>
      </c>
      <c r="AL71" s="7" t="str">
        <f t="shared" si="16"/>
        <v/>
      </c>
      <c r="AM71" s="7" t="str">
        <f t="shared" si="29"/>
        <v/>
      </c>
      <c r="AN71" s="7" t="str">
        <f t="shared" si="17"/>
        <v/>
      </c>
    </row>
    <row r="72" spans="2:40" x14ac:dyDescent="0.35">
      <c r="B72" s="3">
        <f>IF(ROWS(B$15:B72)-1&gt;$E$10,"",ROWS(B$15:B72)-1)</f>
        <v>57</v>
      </c>
      <c r="C72" s="9">
        <f t="shared" si="18"/>
        <v>47665</v>
      </c>
      <c r="D72" s="7">
        <f t="shared" si="0"/>
        <v>17464.795114387722</v>
      </c>
      <c r="E72" s="7">
        <f t="shared" si="1"/>
        <v>272.88742366230673</v>
      </c>
      <c r="F72" s="7">
        <f t="shared" si="2"/>
        <v>170.28175236527886</v>
      </c>
      <c r="G72" s="7">
        <f t="shared" si="3"/>
        <v>102.60567129702785</v>
      </c>
      <c r="H72" s="7">
        <f t="shared" si="4"/>
        <v>17191.907690725417</v>
      </c>
      <c r="I72" s="7"/>
      <c r="J72" s="3">
        <f>IF(ROWS(J$15:J72)-1&gt;$M$10,"",ROWS(J$15:J72)-1)</f>
        <v>57</v>
      </c>
      <c r="K72" s="9">
        <f t="shared" si="19"/>
        <v>47665</v>
      </c>
      <c r="L72" s="7">
        <f t="shared" si="5"/>
        <v>72486.963622212701</v>
      </c>
      <c r="M72" s="7">
        <f t="shared" si="6"/>
        <v>1132.6088065970775</v>
      </c>
      <c r="N72" s="7">
        <f t="shared" si="7"/>
        <v>646.34209229806731</v>
      </c>
      <c r="O72" s="7">
        <f t="shared" si="30"/>
        <v>486.26671429901023</v>
      </c>
      <c r="P72" s="7">
        <f t="shared" si="9"/>
        <v>71354.354815615618</v>
      </c>
      <c r="R72" s="3" t="str">
        <f>IF(ROWS(R$15:R72)-1&gt;$U$10,"",ROWS(R$15:R72)-1)</f>
        <v/>
      </c>
      <c r="S72" s="9" t="str">
        <f t="shared" si="20"/>
        <v/>
      </c>
      <c r="T72" s="7" t="str">
        <f t="shared" si="10"/>
        <v/>
      </c>
      <c r="U72" s="7" t="str">
        <f t="shared" si="21"/>
        <v/>
      </c>
      <c r="V72" s="7" t="str">
        <f t="shared" si="11"/>
        <v/>
      </c>
      <c r="W72" s="7" t="str">
        <f t="shared" si="22"/>
        <v/>
      </c>
      <c r="X72" s="7" t="str">
        <f t="shared" si="12"/>
        <v/>
      </c>
      <c r="Z72" s="3" t="str">
        <f>IF(ROWS(Z$15:Z72)-1&gt;$AC$10,"",ROWS(Z$15:Z72)-1)</f>
        <v/>
      </c>
      <c r="AA72" s="9" t="str">
        <f t="shared" si="23"/>
        <v/>
      </c>
      <c r="AB72" s="7" t="str">
        <f t="shared" si="13"/>
        <v/>
      </c>
      <c r="AC72" s="7" t="str">
        <f t="shared" si="24"/>
        <v/>
      </c>
      <c r="AD72" s="7" t="str">
        <f t="shared" si="25"/>
        <v/>
      </c>
      <c r="AE72" s="7" t="str">
        <f t="shared" si="26"/>
        <v/>
      </c>
      <c r="AF72" s="7" t="str">
        <f t="shared" si="14"/>
        <v/>
      </c>
      <c r="AH72" s="3" t="str">
        <f>IF(ROWS(AH$15:AH72)-1&gt;$AK$10,"",ROWS(AH$15:AH72)-1)</f>
        <v/>
      </c>
      <c r="AI72" s="9" t="str">
        <f t="shared" si="27"/>
        <v/>
      </c>
      <c r="AJ72" s="7" t="str">
        <f t="shared" si="15"/>
        <v/>
      </c>
      <c r="AK72" s="7" t="str">
        <f t="shared" si="28"/>
        <v/>
      </c>
      <c r="AL72" s="7" t="str">
        <f t="shared" si="16"/>
        <v/>
      </c>
      <c r="AM72" s="7" t="str">
        <f t="shared" si="29"/>
        <v/>
      </c>
      <c r="AN72" s="7" t="str">
        <f t="shared" si="17"/>
        <v/>
      </c>
    </row>
    <row r="73" spans="2:40" x14ac:dyDescent="0.35">
      <c r="B73" s="3">
        <f>IF(ROWS(B$15:B73)-1&gt;$E$10,"",ROWS(B$15:B73)-1)</f>
        <v>58</v>
      </c>
      <c r="C73" s="9">
        <f t="shared" si="18"/>
        <v>47696</v>
      </c>
      <c r="D73" s="7">
        <f t="shared" si="0"/>
        <v>17191.907690725417</v>
      </c>
      <c r="E73" s="7">
        <f t="shared" si="1"/>
        <v>272.88742366230673</v>
      </c>
      <c r="F73" s="7">
        <f t="shared" si="2"/>
        <v>171.88496597929492</v>
      </c>
      <c r="G73" s="7">
        <f t="shared" si="3"/>
        <v>101.00245768301181</v>
      </c>
      <c r="H73" s="7">
        <f t="shared" si="4"/>
        <v>16919.020267063112</v>
      </c>
      <c r="I73" s="7"/>
      <c r="J73" s="3">
        <f>IF(ROWS(J$15:J73)-1&gt;$M$10,"",ROWS(J$15:J73)-1)</f>
        <v>58</v>
      </c>
      <c r="K73" s="9">
        <f t="shared" si="19"/>
        <v>47696</v>
      </c>
      <c r="L73" s="7">
        <f t="shared" si="5"/>
        <v>71354.354815615618</v>
      </c>
      <c r="M73" s="7">
        <f t="shared" si="6"/>
        <v>1132.6088065970775</v>
      </c>
      <c r="N73" s="7">
        <f t="shared" si="7"/>
        <v>653.94000970898946</v>
      </c>
      <c r="O73" s="7">
        <f t="shared" si="30"/>
        <v>478.66879688808814</v>
      </c>
      <c r="P73" s="7">
        <f t="shared" si="9"/>
        <v>70221.746009018534</v>
      </c>
      <c r="R73" s="3" t="str">
        <f>IF(ROWS(R$15:R73)-1&gt;$U$10,"",ROWS(R$15:R73)-1)</f>
        <v/>
      </c>
      <c r="S73" s="9" t="str">
        <f t="shared" si="20"/>
        <v/>
      </c>
      <c r="T73" s="7" t="str">
        <f t="shared" si="10"/>
        <v/>
      </c>
      <c r="U73" s="7" t="str">
        <f t="shared" si="21"/>
        <v/>
      </c>
      <c r="V73" s="7" t="str">
        <f t="shared" si="11"/>
        <v/>
      </c>
      <c r="W73" s="7" t="str">
        <f t="shared" si="22"/>
        <v/>
      </c>
      <c r="X73" s="7" t="str">
        <f t="shared" si="12"/>
        <v/>
      </c>
      <c r="Z73" s="3" t="str">
        <f>IF(ROWS(Z$15:Z73)-1&gt;$AC$10,"",ROWS(Z$15:Z73)-1)</f>
        <v/>
      </c>
      <c r="AA73" s="9" t="str">
        <f t="shared" si="23"/>
        <v/>
      </c>
      <c r="AB73" s="7" t="str">
        <f t="shared" si="13"/>
        <v/>
      </c>
      <c r="AC73" s="7" t="str">
        <f t="shared" si="24"/>
        <v/>
      </c>
      <c r="AD73" s="7" t="str">
        <f t="shared" si="25"/>
        <v/>
      </c>
      <c r="AE73" s="7" t="str">
        <f t="shared" si="26"/>
        <v/>
      </c>
      <c r="AF73" s="7" t="str">
        <f t="shared" si="14"/>
        <v/>
      </c>
      <c r="AH73" s="3" t="str">
        <f>IF(ROWS(AH$15:AH73)-1&gt;$AK$10,"",ROWS(AH$15:AH73)-1)</f>
        <v/>
      </c>
      <c r="AI73" s="9" t="str">
        <f t="shared" si="27"/>
        <v/>
      </c>
      <c r="AJ73" s="7" t="str">
        <f t="shared" si="15"/>
        <v/>
      </c>
      <c r="AK73" s="7" t="str">
        <f t="shared" si="28"/>
        <v/>
      </c>
      <c r="AL73" s="7" t="str">
        <f t="shared" si="16"/>
        <v/>
      </c>
      <c r="AM73" s="7" t="str">
        <f t="shared" si="29"/>
        <v/>
      </c>
      <c r="AN73" s="7" t="str">
        <f t="shared" si="17"/>
        <v/>
      </c>
    </row>
    <row r="74" spans="2:40" x14ac:dyDescent="0.35">
      <c r="B74" s="3">
        <f>IF(ROWS(B$15:B74)-1&gt;$E$10,"",ROWS(B$15:B74)-1)</f>
        <v>59</v>
      </c>
      <c r="C74" s="9">
        <f t="shared" si="18"/>
        <v>47727</v>
      </c>
      <c r="D74" s="7">
        <f t="shared" si="0"/>
        <v>16919.020267063112</v>
      </c>
      <c r="E74" s="7">
        <f t="shared" si="1"/>
        <v>272.88742366230673</v>
      </c>
      <c r="F74" s="7">
        <f t="shared" si="2"/>
        <v>173.48817959331097</v>
      </c>
      <c r="G74" s="7">
        <f t="shared" si="3"/>
        <v>99.39924406899577</v>
      </c>
      <c r="H74" s="7">
        <f t="shared" si="4"/>
        <v>16646.132843400806</v>
      </c>
      <c r="I74" s="7"/>
      <c r="J74" s="3">
        <f>IF(ROWS(J$15:J74)-1&gt;$M$10,"",ROWS(J$15:J74)-1)</f>
        <v>59</v>
      </c>
      <c r="K74" s="9">
        <f t="shared" si="19"/>
        <v>47727</v>
      </c>
      <c r="L74" s="7">
        <f t="shared" si="5"/>
        <v>70221.746009018534</v>
      </c>
      <c r="M74" s="7">
        <f t="shared" si="6"/>
        <v>1132.6088065970775</v>
      </c>
      <c r="N74" s="7">
        <f t="shared" si="7"/>
        <v>661.5379271199115</v>
      </c>
      <c r="O74" s="7">
        <f t="shared" si="30"/>
        <v>471.07087947716599</v>
      </c>
      <c r="P74" s="7">
        <f t="shared" si="9"/>
        <v>69089.137202421451</v>
      </c>
      <c r="R74" s="3" t="str">
        <f>IF(ROWS(R$15:R74)-1&gt;$U$10,"",ROWS(R$15:R74)-1)</f>
        <v/>
      </c>
      <c r="S74" s="9" t="str">
        <f t="shared" si="20"/>
        <v/>
      </c>
      <c r="T74" s="7" t="str">
        <f t="shared" si="10"/>
        <v/>
      </c>
      <c r="U74" s="7" t="str">
        <f t="shared" si="21"/>
        <v/>
      </c>
      <c r="V74" s="7" t="str">
        <f t="shared" si="11"/>
        <v/>
      </c>
      <c r="W74" s="7" t="str">
        <f t="shared" si="22"/>
        <v/>
      </c>
      <c r="X74" s="7" t="str">
        <f t="shared" si="12"/>
        <v/>
      </c>
      <c r="Z74" s="3" t="str">
        <f>IF(ROWS(Z$15:Z74)-1&gt;$AC$10,"",ROWS(Z$15:Z74)-1)</f>
        <v/>
      </c>
      <c r="AA74" s="9" t="str">
        <f t="shared" si="23"/>
        <v/>
      </c>
      <c r="AB74" s="7" t="str">
        <f t="shared" si="13"/>
        <v/>
      </c>
      <c r="AC74" s="7" t="str">
        <f t="shared" si="24"/>
        <v/>
      </c>
      <c r="AD74" s="7" t="str">
        <f t="shared" si="25"/>
        <v/>
      </c>
      <c r="AE74" s="7" t="str">
        <f t="shared" si="26"/>
        <v/>
      </c>
      <c r="AF74" s="7" t="str">
        <f t="shared" si="14"/>
        <v/>
      </c>
      <c r="AH74" s="3" t="str">
        <f>IF(ROWS(AH$15:AH74)-1&gt;$AK$10,"",ROWS(AH$15:AH74)-1)</f>
        <v/>
      </c>
      <c r="AI74" s="9" t="str">
        <f t="shared" si="27"/>
        <v/>
      </c>
      <c r="AJ74" s="7" t="str">
        <f t="shared" si="15"/>
        <v/>
      </c>
      <c r="AK74" s="7" t="str">
        <f t="shared" si="28"/>
        <v/>
      </c>
      <c r="AL74" s="7" t="str">
        <f t="shared" si="16"/>
        <v/>
      </c>
      <c r="AM74" s="7" t="str">
        <f t="shared" si="29"/>
        <v/>
      </c>
      <c r="AN74" s="7" t="str">
        <f t="shared" si="17"/>
        <v/>
      </c>
    </row>
    <row r="75" spans="2:40" x14ac:dyDescent="0.35">
      <c r="B75" s="3">
        <f>IF(ROWS(B$15:B75)-1&gt;$E$10,"",ROWS(B$15:B75)-1)</f>
        <v>60</v>
      </c>
      <c r="C75" s="9">
        <f t="shared" si="18"/>
        <v>47757</v>
      </c>
      <c r="D75" s="7">
        <f t="shared" si="0"/>
        <v>16646.132843400806</v>
      </c>
      <c r="E75" s="7">
        <f t="shared" si="1"/>
        <v>272.88742366230673</v>
      </c>
      <c r="F75" s="7">
        <f t="shared" si="2"/>
        <v>175.091393207327</v>
      </c>
      <c r="G75" s="7">
        <f t="shared" si="3"/>
        <v>97.796030454979729</v>
      </c>
      <c r="H75" s="7">
        <f t="shared" si="4"/>
        <v>16373.2454197385</v>
      </c>
      <c r="I75" s="7"/>
      <c r="J75" s="3">
        <f>IF(ROWS(J$15:J75)-1&gt;$M$10,"",ROWS(J$15:J75)-1)</f>
        <v>60</v>
      </c>
      <c r="K75" s="9">
        <f t="shared" si="19"/>
        <v>47757</v>
      </c>
      <c r="L75" s="7">
        <f t="shared" si="5"/>
        <v>69089.137202421451</v>
      </c>
      <c r="M75" s="7">
        <f t="shared" si="6"/>
        <v>1132.6088065970775</v>
      </c>
      <c r="N75" s="7">
        <f t="shared" si="7"/>
        <v>669.13584453083365</v>
      </c>
      <c r="O75" s="7">
        <f t="shared" si="30"/>
        <v>463.47296206624389</v>
      </c>
      <c r="P75" s="7">
        <f t="shared" si="9"/>
        <v>67956.528395824367</v>
      </c>
      <c r="R75" s="3" t="str">
        <f>IF(ROWS(R$15:R75)-1&gt;$U$10,"",ROWS(R$15:R75)-1)</f>
        <v/>
      </c>
      <c r="S75" s="9" t="str">
        <f t="shared" si="20"/>
        <v/>
      </c>
      <c r="T75" s="7" t="str">
        <f t="shared" si="10"/>
        <v/>
      </c>
      <c r="U75" s="7" t="str">
        <f t="shared" si="21"/>
        <v/>
      </c>
      <c r="V75" s="7" t="str">
        <f t="shared" si="11"/>
        <v/>
      </c>
      <c r="W75" s="7" t="str">
        <f t="shared" si="22"/>
        <v/>
      </c>
      <c r="X75" s="7" t="str">
        <f t="shared" si="12"/>
        <v/>
      </c>
      <c r="Z75" s="3" t="str">
        <f>IF(ROWS(Z$15:Z75)-1&gt;$AC$10,"",ROWS(Z$15:Z75)-1)</f>
        <v/>
      </c>
      <c r="AA75" s="9" t="str">
        <f t="shared" si="23"/>
        <v/>
      </c>
      <c r="AB75" s="7" t="str">
        <f t="shared" si="13"/>
        <v/>
      </c>
      <c r="AC75" s="7" t="str">
        <f t="shared" si="24"/>
        <v/>
      </c>
      <c r="AD75" s="7" t="str">
        <f t="shared" si="25"/>
        <v/>
      </c>
      <c r="AE75" s="7" t="str">
        <f t="shared" si="26"/>
        <v/>
      </c>
      <c r="AF75" s="7" t="str">
        <f t="shared" si="14"/>
        <v/>
      </c>
      <c r="AH75" s="3" t="str">
        <f>IF(ROWS(AH$15:AH75)-1&gt;$AK$10,"",ROWS(AH$15:AH75)-1)</f>
        <v/>
      </c>
      <c r="AI75" s="9" t="str">
        <f t="shared" si="27"/>
        <v/>
      </c>
      <c r="AJ75" s="7" t="str">
        <f t="shared" si="15"/>
        <v/>
      </c>
      <c r="AK75" s="7" t="str">
        <f t="shared" si="28"/>
        <v/>
      </c>
      <c r="AL75" s="7" t="str">
        <f t="shared" si="16"/>
        <v/>
      </c>
      <c r="AM75" s="7" t="str">
        <f t="shared" si="29"/>
        <v/>
      </c>
      <c r="AN75" s="7" t="str">
        <f t="shared" si="17"/>
        <v/>
      </c>
    </row>
    <row r="76" spans="2:40" x14ac:dyDescent="0.35">
      <c r="B76" s="3">
        <f>IF(ROWS(B$15:B76)-1&gt;$E$10,"",ROWS(B$15:B76)-1)</f>
        <v>61</v>
      </c>
      <c r="C76" s="9">
        <f t="shared" si="18"/>
        <v>47788</v>
      </c>
      <c r="D76" s="7">
        <f t="shared" si="0"/>
        <v>16373.2454197385</v>
      </c>
      <c r="E76" s="7">
        <f t="shared" si="1"/>
        <v>272.88742366230673</v>
      </c>
      <c r="F76" s="7">
        <f t="shared" si="2"/>
        <v>176.69460682134306</v>
      </c>
      <c r="G76" s="7">
        <f t="shared" si="3"/>
        <v>96.192816840963673</v>
      </c>
      <c r="H76" s="7">
        <f t="shared" si="4"/>
        <v>16100.357996076193</v>
      </c>
      <c r="I76" s="7"/>
      <c r="J76" s="3">
        <f>IF(ROWS(J$15:J76)-1&gt;$M$10,"",ROWS(J$15:J76)-1)</f>
        <v>61</v>
      </c>
      <c r="K76" s="9">
        <f t="shared" si="19"/>
        <v>47788</v>
      </c>
      <c r="L76" s="7">
        <f t="shared" si="5"/>
        <v>67956.528395824367</v>
      </c>
      <c r="M76" s="7">
        <f t="shared" si="6"/>
        <v>1132.6088065970775</v>
      </c>
      <c r="N76" s="7">
        <f t="shared" si="7"/>
        <v>676.7337619417558</v>
      </c>
      <c r="O76" s="7">
        <f t="shared" si="30"/>
        <v>455.8750446553218</v>
      </c>
      <c r="P76" s="7">
        <f t="shared" si="9"/>
        <v>66823.919589227284</v>
      </c>
      <c r="R76" s="3" t="str">
        <f>IF(ROWS(R$15:R76)-1&gt;$U$10,"",ROWS(R$15:R76)-1)</f>
        <v/>
      </c>
      <c r="S76" s="9" t="str">
        <f t="shared" si="20"/>
        <v/>
      </c>
      <c r="T76" s="7" t="str">
        <f t="shared" si="10"/>
        <v/>
      </c>
      <c r="U76" s="7" t="str">
        <f t="shared" si="21"/>
        <v/>
      </c>
      <c r="V76" s="7" t="str">
        <f t="shared" si="11"/>
        <v/>
      </c>
      <c r="W76" s="7" t="str">
        <f t="shared" si="22"/>
        <v/>
      </c>
      <c r="X76" s="7" t="str">
        <f t="shared" si="12"/>
        <v/>
      </c>
      <c r="Z76" s="3" t="str">
        <f>IF(ROWS(Z$15:Z76)-1&gt;$AC$10,"",ROWS(Z$15:Z76)-1)</f>
        <v/>
      </c>
      <c r="AA76" s="9" t="str">
        <f t="shared" si="23"/>
        <v/>
      </c>
      <c r="AB76" s="7" t="str">
        <f t="shared" si="13"/>
        <v/>
      </c>
      <c r="AC76" s="7" t="str">
        <f t="shared" si="24"/>
        <v/>
      </c>
      <c r="AD76" s="7" t="str">
        <f t="shared" si="25"/>
        <v/>
      </c>
      <c r="AE76" s="7" t="str">
        <f t="shared" si="26"/>
        <v/>
      </c>
      <c r="AF76" s="7" t="str">
        <f t="shared" si="14"/>
        <v/>
      </c>
      <c r="AH76" s="3" t="str">
        <f>IF(ROWS(AH$15:AH76)-1&gt;$AK$10,"",ROWS(AH$15:AH76)-1)</f>
        <v/>
      </c>
      <c r="AI76" s="9" t="str">
        <f t="shared" si="27"/>
        <v/>
      </c>
      <c r="AJ76" s="7" t="str">
        <f t="shared" si="15"/>
        <v/>
      </c>
      <c r="AK76" s="7" t="str">
        <f t="shared" si="28"/>
        <v/>
      </c>
      <c r="AL76" s="7" t="str">
        <f t="shared" si="16"/>
        <v/>
      </c>
      <c r="AM76" s="7" t="str">
        <f t="shared" si="29"/>
        <v/>
      </c>
      <c r="AN76" s="7" t="str">
        <f t="shared" si="17"/>
        <v/>
      </c>
    </row>
    <row r="77" spans="2:40" x14ac:dyDescent="0.35">
      <c r="B77" s="3">
        <f>IF(ROWS(B$15:B77)-1&gt;$E$10,"",ROWS(B$15:B77)-1)</f>
        <v>62</v>
      </c>
      <c r="C77" s="9">
        <f t="shared" si="18"/>
        <v>47818</v>
      </c>
      <c r="D77" s="7">
        <f t="shared" si="0"/>
        <v>16100.357996076193</v>
      </c>
      <c r="E77" s="7">
        <f t="shared" si="1"/>
        <v>272.88742366230673</v>
      </c>
      <c r="F77" s="7">
        <f t="shared" si="2"/>
        <v>178.29782043535911</v>
      </c>
      <c r="G77" s="7">
        <f t="shared" si="3"/>
        <v>94.589603226947617</v>
      </c>
      <c r="H77" s="7">
        <f t="shared" si="4"/>
        <v>15827.470572413886</v>
      </c>
      <c r="I77" s="7"/>
      <c r="J77" s="3">
        <f>IF(ROWS(J$15:J77)-1&gt;$M$10,"",ROWS(J$15:J77)-1)</f>
        <v>62</v>
      </c>
      <c r="K77" s="9">
        <f t="shared" si="19"/>
        <v>47818</v>
      </c>
      <c r="L77" s="7">
        <f t="shared" si="5"/>
        <v>66823.919589227284</v>
      </c>
      <c r="M77" s="7">
        <f t="shared" si="6"/>
        <v>1132.6088065970775</v>
      </c>
      <c r="N77" s="7">
        <f t="shared" si="7"/>
        <v>684.33167935267784</v>
      </c>
      <c r="O77" s="7">
        <f t="shared" si="30"/>
        <v>448.27712724439971</v>
      </c>
      <c r="P77" s="7">
        <f t="shared" si="9"/>
        <v>65691.3107826302</v>
      </c>
      <c r="R77" s="3" t="str">
        <f>IF(ROWS(R$15:R77)-1&gt;$U$10,"",ROWS(R$15:R77)-1)</f>
        <v/>
      </c>
      <c r="S77" s="9" t="str">
        <f t="shared" si="20"/>
        <v/>
      </c>
      <c r="T77" s="7" t="str">
        <f t="shared" si="10"/>
        <v/>
      </c>
      <c r="U77" s="7" t="str">
        <f t="shared" si="21"/>
        <v/>
      </c>
      <c r="V77" s="7" t="str">
        <f t="shared" si="11"/>
        <v/>
      </c>
      <c r="W77" s="7" t="str">
        <f t="shared" si="22"/>
        <v/>
      </c>
      <c r="X77" s="7" t="str">
        <f t="shared" si="12"/>
        <v/>
      </c>
      <c r="Z77" s="3" t="str">
        <f>IF(ROWS(Z$15:Z77)-1&gt;$AC$10,"",ROWS(Z$15:Z77)-1)</f>
        <v/>
      </c>
      <c r="AA77" s="9" t="str">
        <f t="shared" si="23"/>
        <v/>
      </c>
      <c r="AB77" s="7" t="str">
        <f t="shared" si="13"/>
        <v/>
      </c>
      <c r="AC77" s="7" t="str">
        <f t="shared" si="24"/>
        <v/>
      </c>
      <c r="AD77" s="7" t="str">
        <f t="shared" si="25"/>
        <v/>
      </c>
      <c r="AE77" s="7" t="str">
        <f t="shared" si="26"/>
        <v/>
      </c>
      <c r="AF77" s="7" t="str">
        <f t="shared" si="14"/>
        <v/>
      </c>
      <c r="AH77" s="3" t="str">
        <f>IF(ROWS(AH$15:AH77)-1&gt;$AK$10,"",ROWS(AH$15:AH77)-1)</f>
        <v/>
      </c>
      <c r="AI77" s="9" t="str">
        <f t="shared" si="27"/>
        <v/>
      </c>
      <c r="AJ77" s="7" t="str">
        <f t="shared" si="15"/>
        <v/>
      </c>
      <c r="AK77" s="7" t="str">
        <f t="shared" si="28"/>
        <v/>
      </c>
      <c r="AL77" s="7" t="str">
        <f t="shared" si="16"/>
        <v/>
      </c>
      <c r="AM77" s="7" t="str">
        <f t="shared" si="29"/>
        <v/>
      </c>
      <c r="AN77" s="7" t="str">
        <f t="shared" si="17"/>
        <v/>
      </c>
    </row>
    <row r="78" spans="2:40" x14ac:dyDescent="0.35">
      <c r="B78" s="3">
        <f>IF(ROWS(B$15:B78)-1&gt;$E$10,"",ROWS(B$15:B78)-1)</f>
        <v>63</v>
      </c>
      <c r="C78" s="9">
        <f t="shared" si="18"/>
        <v>47849</v>
      </c>
      <c r="D78" s="7">
        <f t="shared" si="0"/>
        <v>15827.470572413886</v>
      </c>
      <c r="E78" s="7">
        <f t="shared" si="1"/>
        <v>272.88742366230673</v>
      </c>
      <c r="F78" s="7">
        <f t="shared" si="2"/>
        <v>179.90103404937517</v>
      </c>
      <c r="G78" s="7">
        <f t="shared" si="3"/>
        <v>92.986389612931561</v>
      </c>
      <c r="H78" s="7">
        <f t="shared" si="4"/>
        <v>15554.583148751579</v>
      </c>
      <c r="I78" s="7"/>
      <c r="J78" s="3">
        <f>IF(ROWS(J$15:J78)-1&gt;$M$10,"",ROWS(J$15:J78)-1)</f>
        <v>63</v>
      </c>
      <c r="K78" s="9">
        <f t="shared" si="19"/>
        <v>47849</v>
      </c>
      <c r="L78" s="7">
        <f t="shared" si="5"/>
        <v>65691.3107826302</v>
      </c>
      <c r="M78" s="7">
        <f t="shared" si="6"/>
        <v>1132.6088065970775</v>
      </c>
      <c r="N78" s="7">
        <f t="shared" si="7"/>
        <v>691.92959676359987</v>
      </c>
      <c r="O78" s="7">
        <f t="shared" si="30"/>
        <v>440.67920983347761</v>
      </c>
      <c r="P78" s="7">
        <f t="shared" si="9"/>
        <v>64558.701976033124</v>
      </c>
      <c r="R78" s="3" t="str">
        <f>IF(ROWS(R$15:R78)-1&gt;$U$10,"",ROWS(R$15:R78)-1)</f>
        <v/>
      </c>
      <c r="S78" s="9" t="str">
        <f t="shared" si="20"/>
        <v/>
      </c>
      <c r="T78" s="7" t="str">
        <f t="shared" si="10"/>
        <v/>
      </c>
      <c r="U78" s="7" t="str">
        <f t="shared" si="21"/>
        <v/>
      </c>
      <c r="V78" s="7" t="str">
        <f t="shared" si="11"/>
        <v/>
      </c>
      <c r="W78" s="7" t="str">
        <f t="shared" si="22"/>
        <v/>
      </c>
      <c r="X78" s="7" t="str">
        <f t="shared" si="12"/>
        <v/>
      </c>
      <c r="Z78" s="3" t="str">
        <f>IF(ROWS(Z$15:Z78)-1&gt;$AC$10,"",ROWS(Z$15:Z78)-1)</f>
        <v/>
      </c>
      <c r="AA78" s="9" t="str">
        <f t="shared" si="23"/>
        <v/>
      </c>
      <c r="AB78" s="7" t="str">
        <f t="shared" si="13"/>
        <v/>
      </c>
      <c r="AC78" s="7" t="str">
        <f t="shared" si="24"/>
        <v/>
      </c>
      <c r="AD78" s="7" t="str">
        <f t="shared" si="25"/>
        <v/>
      </c>
      <c r="AE78" s="7" t="str">
        <f t="shared" si="26"/>
        <v/>
      </c>
      <c r="AF78" s="7" t="str">
        <f t="shared" si="14"/>
        <v/>
      </c>
      <c r="AH78" s="3" t="str">
        <f>IF(ROWS(AH$15:AH78)-1&gt;$AK$10,"",ROWS(AH$15:AH78)-1)</f>
        <v/>
      </c>
      <c r="AI78" s="9" t="str">
        <f t="shared" si="27"/>
        <v/>
      </c>
      <c r="AJ78" s="7" t="str">
        <f t="shared" si="15"/>
        <v/>
      </c>
      <c r="AK78" s="7" t="str">
        <f t="shared" si="28"/>
        <v/>
      </c>
      <c r="AL78" s="7" t="str">
        <f t="shared" si="16"/>
        <v/>
      </c>
      <c r="AM78" s="7" t="str">
        <f t="shared" si="29"/>
        <v/>
      </c>
      <c r="AN78" s="7" t="str">
        <f t="shared" si="17"/>
        <v/>
      </c>
    </row>
    <row r="79" spans="2:40" x14ac:dyDescent="0.35">
      <c r="B79" s="3">
        <f>IF(ROWS(B$15:B79)-1&gt;$E$10,"",ROWS(B$15:B79)-1)</f>
        <v>64</v>
      </c>
      <c r="C79" s="9">
        <f t="shared" si="18"/>
        <v>47880</v>
      </c>
      <c r="D79" s="7">
        <f t="shared" si="0"/>
        <v>15554.583148751579</v>
      </c>
      <c r="E79" s="7">
        <f t="shared" si="1"/>
        <v>272.88742366230673</v>
      </c>
      <c r="F79" s="7">
        <f t="shared" si="2"/>
        <v>181.5042476633912</v>
      </c>
      <c r="G79" s="7">
        <f t="shared" si="3"/>
        <v>91.383175998915519</v>
      </c>
      <c r="H79" s="7">
        <f t="shared" si="4"/>
        <v>15281.695725089272</v>
      </c>
      <c r="I79" s="7"/>
      <c r="J79" s="3">
        <f>IF(ROWS(J$15:J79)-1&gt;$M$10,"",ROWS(J$15:J79)-1)</f>
        <v>64</v>
      </c>
      <c r="K79" s="9">
        <f t="shared" si="19"/>
        <v>47880</v>
      </c>
      <c r="L79" s="7">
        <f t="shared" si="5"/>
        <v>64558.701976033124</v>
      </c>
      <c r="M79" s="7">
        <f t="shared" si="6"/>
        <v>1132.6088065970775</v>
      </c>
      <c r="N79" s="7">
        <f t="shared" si="7"/>
        <v>699.52751417452191</v>
      </c>
      <c r="O79" s="7">
        <f t="shared" si="30"/>
        <v>433.08129242255558</v>
      </c>
      <c r="P79" s="7">
        <f t="shared" si="9"/>
        <v>63426.093169436048</v>
      </c>
      <c r="R79" s="3" t="str">
        <f>IF(ROWS(R$15:R79)-1&gt;$U$10,"",ROWS(R$15:R79)-1)</f>
        <v/>
      </c>
      <c r="S79" s="9" t="str">
        <f t="shared" si="20"/>
        <v/>
      </c>
      <c r="T79" s="7" t="str">
        <f t="shared" si="10"/>
        <v/>
      </c>
      <c r="U79" s="7" t="str">
        <f t="shared" si="21"/>
        <v/>
      </c>
      <c r="V79" s="7" t="str">
        <f t="shared" si="11"/>
        <v/>
      </c>
      <c r="W79" s="7" t="str">
        <f t="shared" si="22"/>
        <v/>
      </c>
      <c r="X79" s="7" t="str">
        <f t="shared" si="12"/>
        <v/>
      </c>
      <c r="Z79" s="3" t="str">
        <f>IF(ROWS(Z$15:Z79)-1&gt;$AC$10,"",ROWS(Z$15:Z79)-1)</f>
        <v/>
      </c>
      <c r="AA79" s="9" t="str">
        <f t="shared" si="23"/>
        <v/>
      </c>
      <c r="AB79" s="7" t="str">
        <f t="shared" si="13"/>
        <v/>
      </c>
      <c r="AC79" s="7" t="str">
        <f t="shared" si="24"/>
        <v/>
      </c>
      <c r="AD79" s="7" t="str">
        <f t="shared" si="25"/>
        <v/>
      </c>
      <c r="AE79" s="7" t="str">
        <f t="shared" si="26"/>
        <v/>
      </c>
      <c r="AF79" s="7" t="str">
        <f t="shared" si="14"/>
        <v/>
      </c>
      <c r="AH79" s="3" t="str">
        <f>IF(ROWS(AH$15:AH79)-1&gt;$AK$10,"",ROWS(AH$15:AH79)-1)</f>
        <v/>
      </c>
      <c r="AI79" s="9" t="str">
        <f t="shared" si="27"/>
        <v/>
      </c>
      <c r="AJ79" s="7" t="str">
        <f t="shared" si="15"/>
        <v/>
      </c>
      <c r="AK79" s="7" t="str">
        <f t="shared" si="28"/>
        <v/>
      </c>
      <c r="AL79" s="7" t="str">
        <f t="shared" si="16"/>
        <v/>
      </c>
      <c r="AM79" s="7" t="str">
        <f t="shared" si="29"/>
        <v/>
      </c>
      <c r="AN79" s="7" t="str">
        <f t="shared" si="17"/>
        <v/>
      </c>
    </row>
    <row r="80" spans="2:40" x14ac:dyDescent="0.35">
      <c r="B80" s="3">
        <f>IF(ROWS(B$15:B80)-1&gt;$E$10,"",ROWS(B$15:B80)-1)</f>
        <v>65</v>
      </c>
      <c r="C80" s="9">
        <f t="shared" si="18"/>
        <v>47908</v>
      </c>
      <c r="D80" s="7">
        <f t="shared" ref="D80:D143" si="31">IF(B80="","",H79)</f>
        <v>15281.695725089272</v>
      </c>
      <c r="E80" s="7">
        <f t="shared" ref="E80:E143" si="32">IF(B80="","",$E$9)</f>
        <v>272.88742366230673</v>
      </c>
      <c r="F80" s="7">
        <f t="shared" ref="F80:F143" si="33">IF(B80="","",E80-G80)</f>
        <v>183.10746127740725</v>
      </c>
      <c r="G80" s="7">
        <f t="shared" ref="G80:G143" si="34">IF(B80="","",H79*($E$5/12))</f>
        <v>89.779962384899463</v>
      </c>
      <c r="H80" s="7">
        <f t="shared" ref="H80:H143" si="35">IF(B80="","",D80-E80)</f>
        <v>15008.808301426965</v>
      </c>
      <c r="I80" s="7"/>
      <c r="J80" s="3">
        <f>IF(ROWS(J$15:J80)-1&gt;$M$10,"",ROWS(J$15:J80)-1)</f>
        <v>65</v>
      </c>
      <c r="K80" s="9">
        <f t="shared" si="19"/>
        <v>47908</v>
      </c>
      <c r="L80" s="7">
        <f t="shared" ref="L80:L143" si="36">IF(J80="","",P79)</f>
        <v>63426.093169436048</v>
      </c>
      <c r="M80" s="7">
        <f t="shared" ref="M80:M143" si="37">IF(J80="","",$M$9)</f>
        <v>1132.6088065970775</v>
      </c>
      <c r="N80" s="7">
        <f t="shared" ref="N80:N143" si="38">IF(J80="","",M80-O80)</f>
        <v>707.12543158544406</v>
      </c>
      <c r="O80" s="7">
        <f t="shared" ref="O80:O111" si="39">IF(J80="","",P79*($M$5/12))</f>
        <v>425.48337501163348</v>
      </c>
      <c r="P80" s="7">
        <f t="shared" ref="P80:P143" si="40">IF(J80="","",L80-M80)</f>
        <v>62293.484362838972</v>
      </c>
      <c r="R80" s="3" t="str">
        <f>IF(ROWS(R$15:R80)-1&gt;$U$10,"",ROWS(R$15:R80)-1)</f>
        <v/>
      </c>
      <c r="S80" s="9" t="str">
        <f t="shared" si="20"/>
        <v/>
      </c>
      <c r="T80" s="7" t="str">
        <f t="shared" ref="T80:T143" si="41">IF(R80="","",X79)</f>
        <v/>
      </c>
      <c r="U80" s="7" t="str">
        <f t="shared" si="21"/>
        <v/>
      </c>
      <c r="V80" s="7" t="str">
        <f t="shared" ref="V80:V143" si="42">IF(R80="","",U80-W80)</f>
        <v/>
      </c>
      <c r="W80" s="7" t="str">
        <f t="shared" si="22"/>
        <v/>
      </c>
      <c r="X80" s="7" t="str">
        <f t="shared" ref="X80:X143" si="43">IF(R80="","",T80-U80)</f>
        <v/>
      </c>
      <c r="Z80" s="3" t="str">
        <f>IF(ROWS(Z$15:Z80)-1&gt;$AC$10,"",ROWS(Z$15:Z80)-1)</f>
        <v/>
      </c>
      <c r="AA80" s="9" t="str">
        <f t="shared" si="23"/>
        <v/>
      </c>
      <c r="AB80" s="7" t="str">
        <f t="shared" ref="AB80:AB143" si="44">IF(Z80="","",AF79)</f>
        <v/>
      </c>
      <c r="AC80" s="7" t="str">
        <f t="shared" si="24"/>
        <v/>
      </c>
      <c r="AD80" s="7" t="str">
        <f t="shared" si="25"/>
        <v/>
      </c>
      <c r="AE80" s="7" t="str">
        <f t="shared" si="26"/>
        <v/>
      </c>
      <c r="AF80" s="7" t="str">
        <f t="shared" ref="AF80:AF143" si="45">IF(Z80="","",AB80-AC80)</f>
        <v/>
      </c>
      <c r="AH80" s="3" t="str">
        <f>IF(ROWS(AH$15:AH80)-1&gt;$AK$10,"",ROWS(AH$15:AH80)-1)</f>
        <v/>
      </c>
      <c r="AI80" s="9" t="str">
        <f t="shared" si="27"/>
        <v/>
      </c>
      <c r="AJ80" s="7" t="str">
        <f t="shared" ref="AJ80:AJ143" si="46">IF(AH80="","",AN79)</f>
        <v/>
      </c>
      <c r="AK80" s="7" t="str">
        <f t="shared" si="28"/>
        <v/>
      </c>
      <c r="AL80" s="7" t="str">
        <f t="shared" ref="AL80:AL143" si="47">IF(AH80="","",AK80-AM80)</f>
        <v/>
      </c>
      <c r="AM80" s="7" t="str">
        <f t="shared" si="29"/>
        <v/>
      </c>
      <c r="AN80" s="7" t="str">
        <f t="shared" ref="AN80:AN143" si="48">IF(AH80="","",AJ80-AK80)</f>
        <v/>
      </c>
    </row>
    <row r="81" spans="2:40" x14ac:dyDescent="0.35">
      <c r="B81" s="3">
        <f>IF(ROWS(B$15:B81)-1&gt;$E$10,"",ROWS(B$15:B81)-1)</f>
        <v>66</v>
      </c>
      <c r="C81" s="9">
        <f t="shared" ref="C81:C144" si="49">IF(B81="","",DATE(YEAR(C80),MONTH(C80)+1,DAY(C80)))</f>
        <v>47939</v>
      </c>
      <c r="D81" s="7">
        <f t="shared" si="31"/>
        <v>15008.808301426965</v>
      </c>
      <c r="E81" s="7">
        <f t="shared" si="32"/>
        <v>272.88742366230673</v>
      </c>
      <c r="F81" s="7">
        <f t="shared" si="33"/>
        <v>184.71067489142331</v>
      </c>
      <c r="G81" s="7">
        <f t="shared" si="34"/>
        <v>88.176748770883407</v>
      </c>
      <c r="H81" s="7">
        <f t="shared" si="35"/>
        <v>14735.920877764658</v>
      </c>
      <c r="I81" s="7"/>
      <c r="J81" s="3">
        <f>IF(ROWS(J$15:J81)-1&gt;$M$10,"",ROWS(J$15:J81)-1)</f>
        <v>66</v>
      </c>
      <c r="K81" s="9">
        <f t="shared" ref="K81:K144" si="50">IF(J81="","",DATE(YEAR(K80),MONTH(K80)+1,DAY(K80)))</f>
        <v>47939</v>
      </c>
      <c r="L81" s="7">
        <f t="shared" si="36"/>
        <v>62293.484362838972</v>
      </c>
      <c r="M81" s="7">
        <f t="shared" si="37"/>
        <v>1132.6088065970775</v>
      </c>
      <c r="N81" s="7">
        <f t="shared" si="38"/>
        <v>714.7233489963661</v>
      </c>
      <c r="O81" s="7">
        <f t="shared" si="39"/>
        <v>417.88545760071145</v>
      </c>
      <c r="P81" s="7">
        <f t="shared" si="40"/>
        <v>61160.875556241896</v>
      </c>
      <c r="R81" s="3" t="str">
        <f>IF(ROWS(R$15:R81)-1&gt;$U$10,"",ROWS(R$15:R81)-1)</f>
        <v/>
      </c>
      <c r="S81" s="9" t="str">
        <f t="shared" ref="S81:S144" si="51">IF(R81="","",DATE(YEAR(S80),MONTH(S80)+1,DAY(S80)))</f>
        <v/>
      </c>
      <c r="T81" s="7" t="str">
        <f t="shared" si="41"/>
        <v/>
      </c>
      <c r="U81" s="7" t="str">
        <f t="shared" ref="U81:U144" si="52">IF(R81="","",$U$9)</f>
        <v/>
      </c>
      <c r="V81" s="7" t="str">
        <f t="shared" si="42"/>
        <v/>
      </c>
      <c r="W81" s="7" t="str">
        <f t="shared" ref="W81:W144" si="53">IF(R81="","",X80*($U$5/12))</f>
        <v/>
      </c>
      <c r="X81" s="7" t="str">
        <f t="shared" si="43"/>
        <v/>
      </c>
      <c r="Z81" s="3" t="str">
        <f>IF(ROWS(Z$15:Z81)-1&gt;$AC$10,"",ROWS(Z$15:Z81)-1)</f>
        <v/>
      </c>
      <c r="AA81" s="9" t="str">
        <f t="shared" ref="AA81:AA144" si="54">IF(Z81="","",DATE(YEAR(AA80),MONTH(AA80)+1,DAY(AA80)))</f>
        <v/>
      </c>
      <c r="AB81" s="7" t="str">
        <f t="shared" si="44"/>
        <v/>
      </c>
      <c r="AC81" s="7" t="str">
        <f t="shared" ref="AC81:AC144" si="55">IF(Z81="","",$AC$9)</f>
        <v/>
      </c>
      <c r="AD81" s="7" t="str">
        <f t="shared" ref="AD81:AD144" si="56">IF(Z81="","",AC81-AE81)</f>
        <v/>
      </c>
      <c r="AE81" s="7" t="str">
        <f t="shared" ref="AE81:AE144" si="57">IF(Z81="","",AF80*($AC$5/12))</f>
        <v/>
      </c>
      <c r="AF81" s="7" t="str">
        <f t="shared" si="45"/>
        <v/>
      </c>
      <c r="AH81" s="3" t="str">
        <f>IF(ROWS(AH$15:AH81)-1&gt;$AK$10,"",ROWS(AH$15:AH81)-1)</f>
        <v/>
      </c>
      <c r="AI81" s="9" t="str">
        <f t="shared" ref="AI81:AI144" si="58">IF(AH81="","",DATE(YEAR(AI80),MONTH(AI80)+1,DAY(AI80)))</f>
        <v/>
      </c>
      <c r="AJ81" s="7" t="str">
        <f t="shared" si="46"/>
        <v/>
      </c>
      <c r="AK81" s="7" t="str">
        <f t="shared" ref="AK81:AK144" si="59">IF(AH81="","",$AK$9)</f>
        <v/>
      </c>
      <c r="AL81" s="7" t="str">
        <f t="shared" si="47"/>
        <v/>
      </c>
      <c r="AM81" s="7" t="str">
        <f t="shared" ref="AM81:AM144" si="60">IF(AH81="","",AN80*($AK$5/12))</f>
        <v/>
      </c>
      <c r="AN81" s="7" t="str">
        <f t="shared" si="48"/>
        <v/>
      </c>
    </row>
    <row r="82" spans="2:40" x14ac:dyDescent="0.35">
      <c r="B82" s="3">
        <f>IF(ROWS(B$15:B82)-1&gt;$E$10,"",ROWS(B$15:B82)-1)</f>
        <v>67</v>
      </c>
      <c r="C82" s="9">
        <f t="shared" si="49"/>
        <v>47969</v>
      </c>
      <c r="D82" s="7">
        <f t="shared" si="31"/>
        <v>14735.920877764658</v>
      </c>
      <c r="E82" s="7">
        <f t="shared" si="32"/>
        <v>272.88742366230673</v>
      </c>
      <c r="F82" s="7">
        <f t="shared" si="33"/>
        <v>186.31388850543937</v>
      </c>
      <c r="G82" s="7">
        <f t="shared" si="34"/>
        <v>86.573535156867351</v>
      </c>
      <c r="H82" s="7">
        <f t="shared" si="35"/>
        <v>14463.033454102351</v>
      </c>
      <c r="I82" s="7"/>
      <c r="J82" s="3">
        <f>IF(ROWS(J$15:J82)-1&gt;$M$10,"",ROWS(J$15:J82)-1)</f>
        <v>67</v>
      </c>
      <c r="K82" s="9">
        <f t="shared" si="50"/>
        <v>47969</v>
      </c>
      <c r="L82" s="7">
        <f t="shared" si="36"/>
        <v>61160.875556241896</v>
      </c>
      <c r="M82" s="7">
        <f t="shared" si="37"/>
        <v>1132.6088065970775</v>
      </c>
      <c r="N82" s="7">
        <f t="shared" si="38"/>
        <v>722.32126640728814</v>
      </c>
      <c r="O82" s="7">
        <f t="shared" si="39"/>
        <v>410.28754018978941</v>
      </c>
      <c r="P82" s="7">
        <f t="shared" si="40"/>
        <v>60028.266749644819</v>
      </c>
      <c r="R82" s="3" t="str">
        <f>IF(ROWS(R$15:R82)-1&gt;$U$10,"",ROWS(R$15:R82)-1)</f>
        <v/>
      </c>
      <c r="S82" s="9" t="str">
        <f t="shared" si="51"/>
        <v/>
      </c>
      <c r="T82" s="7" t="str">
        <f t="shared" si="41"/>
        <v/>
      </c>
      <c r="U82" s="7" t="str">
        <f t="shared" si="52"/>
        <v/>
      </c>
      <c r="V82" s="7" t="str">
        <f t="shared" si="42"/>
        <v/>
      </c>
      <c r="W82" s="7" t="str">
        <f t="shared" si="53"/>
        <v/>
      </c>
      <c r="X82" s="7" t="str">
        <f t="shared" si="43"/>
        <v/>
      </c>
      <c r="Z82" s="3" t="str">
        <f>IF(ROWS(Z$15:Z82)-1&gt;$AC$10,"",ROWS(Z$15:Z82)-1)</f>
        <v/>
      </c>
      <c r="AA82" s="9" t="str">
        <f t="shared" si="54"/>
        <v/>
      </c>
      <c r="AB82" s="7" t="str">
        <f t="shared" si="44"/>
        <v/>
      </c>
      <c r="AC82" s="7" t="str">
        <f t="shared" si="55"/>
        <v/>
      </c>
      <c r="AD82" s="7" t="str">
        <f t="shared" si="56"/>
        <v/>
      </c>
      <c r="AE82" s="7" t="str">
        <f t="shared" si="57"/>
        <v/>
      </c>
      <c r="AF82" s="7" t="str">
        <f t="shared" si="45"/>
        <v/>
      </c>
      <c r="AH82" s="3" t="str">
        <f>IF(ROWS(AH$15:AH82)-1&gt;$AK$10,"",ROWS(AH$15:AH82)-1)</f>
        <v/>
      </c>
      <c r="AI82" s="9" t="str">
        <f t="shared" si="58"/>
        <v/>
      </c>
      <c r="AJ82" s="7" t="str">
        <f t="shared" si="46"/>
        <v/>
      </c>
      <c r="AK82" s="7" t="str">
        <f t="shared" si="59"/>
        <v/>
      </c>
      <c r="AL82" s="7" t="str">
        <f t="shared" si="47"/>
        <v/>
      </c>
      <c r="AM82" s="7" t="str">
        <f t="shared" si="60"/>
        <v/>
      </c>
      <c r="AN82" s="7" t="str">
        <f t="shared" si="48"/>
        <v/>
      </c>
    </row>
    <row r="83" spans="2:40" x14ac:dyDescent="0.35">
      <c r="B83" s="3">
        <f>IF(ROWS(B$15:B83)-1&gt;$E$10,"",ROWS(B$15:B83)-1)</f>
        <v>68</v>
      </c>
      <c r="C83" s="9">
        <f t="shared" si="49"/>
        <v>48000</v>
      </c>
      <c r="D83" s="7">
        <f t="shared" si="31"/>
        <v>14463.033454102351</v>
      </c>
      <c r="E83" s="7">
        <f t="shared" si="32"/>
        <v>272.88742366230673</v>
      </c>
      <c r="F83" s="7">
        <f t="shared" si="33"/>
        <v>187.91710211945542</v>
      </c>
      <c r="G83" s="7">
        <f t="shared" si="34"/>
        <v>84.970321542851295</v>
      </c>
      <c r="H83" s="7">
        <f t="shared" si="35"/>
        <v>14190.146030440044</v>
      </c>
      <c r="I83" s="7"/>
      <c r="J83" s="3">
        <f>IF(ROWS(J$15:J83)-1&gt;$M$10,"",ROWS(J$15:J83)-1)</f>
        <v>68</v>
      </c>
      <c r="K83" s="9">
        <f t="shared" si="50"/>
        <v>48000</v>
      </c>
      <c r="L83" s="7">
        <f t="shared" si="36"/>
        <v>60028.266749644819</v>
      </c>
      <c r="M83" s="7">
        <f t="shared" si="37"/>
        <v>1132.6088065970775</v>
      </c>
      <c r="N83" s="7">
        <f t="shared" si="38"/>
        <v>729.91918381821029</v>
      </c>
      <c r="O83" s="7">
        <f t="shared" si="39"/>
        <v>402.68962277886732</v>
      </c>
      <c r="P83" s="7">
        <f t="shared" si="40"/>
        <v>58895.657943047743</v>
      </c>
      <c r="R83" s="3" t="str">
        <f>IF(ROWS(R$15:R83)-1&gt;$U$10,"",ROWS(R$15:R83)-1)</f>
        <v/>
      </c>
      <c r="S83" s="9" t="str">
        <f t="shared" si="51"/>
        <v/>
      </c>
      <c r="T83" s="7" t="str">
        <f t="shared" si="41"/>
        <v/>
      </c>
      <c r="U83" s="7" t="str">
        <f t="shared" si="52"/>
        <v/>
      </c>
      <c r="V83" s="7" t="str">
        <f t="shared" si="42"/>
        <v/>
      </c>
      <c r="W83" s="7" t="str">
        <f t="shared" si="53"/>
        <v/>
      </c>
      <c r="X83" s="7" t="str">
        <f t="shared" si="43"/>
        <v/>
      </c>
      <c r="Z83" s="3" t="str">
        <f>IF(ROWS(Z$15:Z83)-1&gt;$AC$10,"",ROWS(Z$15:Z83)-1)</f>
        <v/>
      </c>
      <c r="AA83" s="9" t="str">
        <f t="shared" si="54"/>
        <v/>
      </c>
      <c r="AB83" s="7" t="str">
        <f t="shared" si="44"/>
        <v/>
      </c>
      <c r="AC83" s="7" t="str">
        <f t="shared" si="55"/>
        <v/>
      </c>
      <c r="AD83" s="7" t="str">
        <f t="shared" si="56"/>
        <v/>
      </c>
      <c r="AE83" s="7" t="str">
        <f t="shared" si="57"/>
        <v/>
      </c>
      <c r="AF83" s="7" t="str">
        <f t="shared" si="45"/>
        <v/>
      </c>
      <c r="AH83" s="3" t="str">
        <f>IF(ROWS(AH$15:AH83)-1&gt;$AK$10,"",ROWS(AH$15:AH83)-1)</f>
        <v/>
      </c>
      <c r="AI83" s="9" t="str">
        <f t="shared" si="58"/>
        <v/>
      </c>
      <c r="AJ83" s="7" t="str">
        <f t="shared" si="46"/>
        <v/>
      </c>
      <c r="AK83" s="7" t="str">
        <f t="shared" si="59"/>
        <v/>
      </c>
      <c r="AL83" s="7" t="str">
        <f t="shared" si="47"/>
        <v/>
      </c>
      <c r="AM83" s="7" t="str">
        <f t="shared" si="60"/>
        <v/>
      </c>
      <c r="AN83" s="7" t="str">
        <f t="shared" si="48"/>
        <v/>
      </c>
    </row>
    <row r="84" spans="2:40" x14ac:dyDescent="0.35">
      <c r="B84" s="3">
        <f>IF(ROWS(B$15:B84)-1&gt;$E$10,"",ROWS(B$15:B84)-1)</f>
        <v>69</v>
      </c>
      <c r="C84" s="9">
        <f t="shared" si="49"/>
        <v>48030</v>
      </c>
      <c r="D84" s="7">
        <f t="shared" si="31"/>
        <v>14190.146030440044</v>
      </c>
      <c r="E84" s="7">
        <f t="shared" si="32"/>
        <v>272.88742366230673</v>
      </c>
      <c r="F84" s="7">
        <f t="shared" si="33"/>
        <v>189.52031573347148</v>
      </c>
      <c r="G84" s="7">
        <f t="shared" si="34"/>
        <v>83.367107928835253</v>
      </c>
      <c r="H84" s="7">
        <f t="shared" si="35"/>
        <v>13917.258606777737</v>
      </c>
      <c r="I84" s="7"/>
      <c r="J84" s="3">
        <f>IF(ROWS(J$15:J84)-1&gt;$M$10,"",ROWS(J$15:J84)-1)</f>
        <v>69</v>
      </c>
      <c r="K84" s="9">
        <f t="shared" si="50"/>
        <v>48030</v>
      </c>
      <c r="L84" s="7">
        <f t="shared" si="36"/>
        <v>58895.657943047743</v>
      </c>
      <c r="M84" s="7">
        <f t="shared" si="37"/>
        <v>1132.6088065970775</v>
      </c>
      <c r="N84" s="7">
        <f t="shared" si="38"/>
        <v>737.51710122913232</v>
      </c>
      <c r="O84" s="7">
        <f t="shared" si="39"/>
        <v>395.09170536794528</v>
      </c>
      <c r="P84" s="7">
        <f t="shared" si="40"/>
        <v>57763.049136450667</v>
      </c>
      <c r="R84" s="3" t="str">
        <f>IF(ROWS(R$15:R84)-1&gt;$U$10,"",ROWS(R$15:R84)-1)</f>
        <v/>
      </c>
      <c r="S84" s="9" t="str">
        <f t="shared" si="51"/>
        <v/>
      </c>
      <c r="T84" s="7" t="str">
        <f t="shared" si="41"/>
        <v/>
      </c>
      <c r="U84" s="7" t="str">
        <f t="shared" si="52"/>
        <v/>
      </c>
      <c r="V84" s="7" t="str">
        <f t="shared" si="42"/>
        <v/>
      </c>
      <c r="W84" s="7" t="str">
        <f t="shared" si="53"/>
        <v/>
      </c>
      <c r="X84" s="7" t="str">
        <f t="shared" si="43"/>
        <v/>
      </c>
      <c r="Z84" s="3" t="str">
        <f>IF(ROWS(Z$15:Z84)-1&gt;$AC$10,"",ROWS(Z$15:Z84)-1)</f>
        <v/>
      </c>
      <c r="AA84" s="9" t="str">
        <f t="shared" si="54"/>
        <v/>
      </c>
      <c r="AB84" s="7" t="str">
        <f t="shared" si="44"/>
        <v/>
      </c>
      <c r="AC84" s="7" t="str">
        <f t="shared" si="55"/>
        <v/>
      </c>
      <c r="AD84" s="7" t="str">
        <f t="shared" si="56"/>
        <v/>
      </c>
      <c r="AE84" s="7" t="str">
        <f t="shared" si="57"/>
        <v/>
      </c>
      <c r="AF84" s="7" t="str">
        <f t="shared" si="45"/>
        <v/>
      </c>
      <c r="AH84" s="3" t="str">
        <f>IF(ROWS(AH$15:AH84)-1&gt;$AK$10,"",ROWS(AH$15:AH84)-1)</f>
        <v/>
      </c>
      <c r="AI84" s="9" t="str">
        <f t="shared" si="58"/>
        <v/>
      </c>
      <c r="AJ84" s="7" t="str">
        <f t="shared" si="46"/>
        <v/>
      </c>
      <c r="AK84" s="7" t="str">
        <f t="shared" si="59"/>
        <v/>
      </c>
      <c r="AL84" s="7" t="str">
        <f t="shared" si="47"/>
        <v/>
      </c>
      <c r="AM84" s="7" t="str">
        <f t="shared" si="60"/>
        <v/>
      </c>
      <c r="AN84" s="7" t="str">
        <f t="shared" si="48"/>
        <v/>
      </c>
    </row>
    <row r="85" spans="2:40" x14ac:dyDescent="0.35">
      <c r="B85" s="3">
        <f>IF(ROWS(B$15:B85)-1&gt;$E$10,"",ROWS(B$15:B85)-1)</f>
        <v>70</v>
      </c>
      <c r="C85" s="9">
        <f t="shared" si="49"/>
        <v>48061</v>
      </c>
      <c r="D85" s="7">
        <f t="shared" si="31"/>
        <v>13917.258606777737</v>
      </c>
      <c r="E85" s="7">
        <f t="shared" si="32"/>
        <v>272.88742366230673</v>
      </c>
      <c r="F85" s="7">
        <f t="shared" si="33"/>
        <v>191.12352934748753</v>
      </c>
      <c r="G85" s="7">
        <f t="shared" si="34"/>
        <v>81.763894314819197</v>
      </c>
      <c r="H85" s="7">
        <f t="shared" si="35"/>
        <v>13644.371183115431</v>
      </c>
      <c r="I85" s="7"/>
      <c r="J85" s="3">
        <f>IF(ROWS(J$15:J85)-1&gt;$M$10,"",ROWS(J$15:J85)-1)</f>
        <v>70</v>
      </c>
      <c r="K85" s="9">
        <f t="shared" si="50"/>
        <v>48061</v>
      </c>
      <c r="L85" s="7">
        <f t="shared" si="36"/>
        <v>57763.049136450667</v>
      </c>
      <c r="M85" s="7">
        <f t="shared" si="37"/>
        <v>1132.6088065970775</v>
      </c>
      <c r="N85" s="7">
        <f t="shared" si="38"/>
        <v>745.11501864005436</v>
      </c>
      <c r="O85" s="7">
        <f t="shared" si="39"/>
        <v>387.49378795702324</v>
      </c>
      <c r="P85" s="7">
        <f t="shared" si="40"/>
        <v>56630.440329853591</v>
      </c>
      <c r="R85" s="3" t="str">
        <f>IF(ROWS(R$15:R85)-1&gt;$U$10,"",ROWS(R$15:R85)-1)</f>
        <v/>
      </c>
      <c r="S85" s="9" t="str">
        <f t="shared" si="51"/>
        <v/>
      </c>
      <c r="T85" s="7" t="str">
        <f t="shared" si="41"/>
        <v/>
      </c>
      <c r="U85" s="7" t="str">
        <f t="shared" si="52"/>
        <v/>
      </c>
      <c r="V85" s="7" t="str">
        <f t="shared" si="42"/>
        <v/>
      </c>
      <c r="W85" s="7" t="str">
        <f t="shared" si="53"/>
        <v/>
      </c>
      <c r="X85" s="7" t="str">
        <f t="shared" si="43"/>
        <v/>
      </c>
      <c r="Z85" s="3" t="str">
        <f>IF(ROWS(Z$15:Z85)-1&gt;$AC$10,"",ROWS(Z$15:Z85)-1)</f>
        <v/>
      </c>
      <c r="AA85" s="9" t="str">
        <f t="shared" si="54"/>
        <v/>
      </c>
      <c r="AB85" s="7" t="str">
        <f t="shared" si="44"/>
        <v/>
      </c>
      <c r="AC85" s="7" t="str">
        <f t="shared" si="55"/>
        <v/>
      </c>
      <c r="AD85" s="7" t="str">
        <f t="shared" si="56"/>
        <v/>
      </c>
      <c r="AE85" s="7" t="str">
        <f t="shared" si="57"/>
        <v/>
      </c>
      <c r="AF85" s="7" t="str">
        <f t="shared" si="45"/>
        <v/>
      </c>
      <c r="AH85" s="3" t="str">
        <f>IF(ROWS(AH$15:AH85)-1&gt;$AK$10,"",ROWS(AH$15:AH85)-1)</f>
        <v/>
      </c>
      <c r="AI85" s="9" t="str">
        <f t="shared" si="58"/>
        <v/>
      </c>
      <c r="AJ85" s="7" t="str">
        <f t="shared" si="46"/>
        <v/>
      </c>
      <c r="AK85" s="7" t="str">
        <f t="shared" si="59"/>
        <v/>
      </c>
      <c r="AL85" s="7" t="str">
        <f t="shared" si="47"/>
        <v/>
      </c>
      <c r="AM85" s="7" t="str">
        <f t="shared" si="60"/>
        <v/>
      </c>
      <c r="AN85" s="7" t="str">
        <f t="shared" si="48"/>
        <v/>
      </c>
    </row>
    <row r="86" spans="2:40" x14ac:dyDescent="0.35">
      <c r="B86" s="3">
        <f>IF(ROWS(B$15:B86)-1&gt;$E$10,"",ROWS(B$15:B86)-1)</f>
        <v>71</v>
      </c>
      <c r="C86" s="9">
        <f t="shared" si="49"/>
        <v>48092</v>
      </c>
      <c r="D86" s="7">
        <f t="shared" si="31"/>
        <v>13644.371183115431</v>
      </c>
      <c r="E86" s="7">
        <f t="shared" si="32"/>
        <v>272.88742366230673</v>
      </c>
      <c r="F86" s="7">
        <f t="shared" si="33"/>
        <v>192.72674296150359</v>
      </c>
      <c r="G86" s="7">
        <f t="shared" si="34"/>
        <v>80.160680700803141</v>
      </c>
      <c r="H86" s="7">
        <f t="shared" si="35"/>
        <v>13371.483759453124</v>
      </c>
      <c r="I86" s="7"/>
      <c r="J86" s="3">
        <f>IF(ROWS(J$15:J86)-1&gt;$M$10,"",ROWS(J$15:J86)-1)</f>
        <v>71</v>
      </c>
      <c r="K86" s="9">
        <f t="shared" si="50"/>
        <v>48092</v>
      </c>
      <c r="L86" s="7">
        <f t="shared" si="36"/>
        <v>56630.440329853591</v>
      </c>
      <c r="M86" s="7">
        <f t="shared" si="37"/>
        <v>1132.6088065970775</v>
      </c>
      <c r="N86" s="7">
        <f t="shared" si="38"/>
        <v>752.7129360509764</v>
      </c>
      <c r="O86" s="7">
        <f t="shared" si="39"/>
        <v>379.89587054610121</v>
      </c>
      <c r="P86" s="7">
        <f t="shared" si="40"/>
        <v>55497.831523256515</v>
      </c>
      <c r="R86" s="3" t="str">
        <f>IF(ROWS(R$15:R86)-1&gt;$U$10,"",ROWS(R$15:R86)-1)</f>
        <v/>
      </c>
      <c r="S86" s="9" t="str">
        <f t="shared" si="51"/>
        <v/>
      </c>
      <c r="T86" s="7" t="str">
        <f t="shared" si="41"/>
        <v/>
      </c>
      <c r="U86" s="7" t="str">
        <f t="shared" si="52"/>
        <v/>
      </c>
      <c r="V86" s="7" t="str">
        <f t="shared" si="42"/>
        <v/>
      </c>
      <c r="W86" s="7" t="str">
        <f t="shared" si="53"/>
        <v/>
      </c>
      <c r="X86" s="7" t="str">
        <f t="shared" si="43"/>
        <v/>
      </c>
      <c r="Z86" s="3" t="str">
        <f>IF(ROWS(Z$15:Z86)-1&gt;$AC$10,"",ROWS(Z$15:Z86)-1)</f>
        <v/>
      </c>
      <c r="AA86" s="9" t="str">
        <f t="shared" si="54"/>
        <v/>
      </c>
      <c r="AB86" s="7" t="str">
        <f t="shared" si="44"/>
        <v/>
      </c>
      <c r="AC86" s="7" t="str">
        <f t="shared" si="55"/>
        <v/>
      </c>
      <c r="AD86" s="7" t="str">
        <f t="shared" si="56"/>
        <v/>
      </c>
      <c r="AE86" s="7" t="str">
        <f t="shared" si="57"/>
        <v/>
      </c>
      <c r="AF86" s="7" t="str">
        <f t="shared" si="45"/>
        <v/>
      </c>
      <c r="AH86" s="3" t="str">
        <f>IF(ROWS(AH$15:AH86)-1&gt;$AK$10,"",ROWS(AH$15:AH86)-1)</f>
        <v/>
      </c>
      <c r="AI86" s="9" t="str">
        <f t="shared" si="58"/>
        <v/>
      </c>
      <c r="AJ86" s="7" t="str">
        <f t="shared" si="46"/>
        <v/>
      </c>
      <c r="AK86" s="7" t="str">
        <f t="shared" si="59"/>
        <v/>
      </c>
      <c r="AL86" s="7" t="str">
        <f t="shared" si="47"/>
        <v/>
      </c>
      <c r="AM86" s="7" t="str">
        <f t="shared" si="60"/>
        <v/>
      </c>
      <c r="AN86" s="7" t="str">
        <f t="shared" si="48"/>
        <v/>
      </c>
    </row>
    <row r="87" spans="2:40" x14ac:dyDescent="0.35">
      <c r="B87" s="3">
        <f>IF(ROWS(B$15:B87)-1&gt;$E$10,"",ROWS(B$15:B87)-1)</f>
        <v>72</v>
      </c>
      <c r="C87" s="9">
        <f t="shared" si="49"/>
        <v>48122</v>
      </c>
      <c r="D87" s="7">
        <f t="shared" si="31"/>
        <v>13371.483759453124</v>
      </c>
      <c r="E87" s="7">
        <f t="shared" si="32"/>
        <v>272.88742366230673</v>
      </c>
      <c r="F87" s="7">
        <f t="shared" si="33"/>
        <v>194.32995657551965</v>
      </c>
      <c r="G87" s="7">
        <f t="shared" si="34"/>
        <v>78.557467086787085</v>
      </c>
      <c r="H87" s="7">
        <f t="shared" si="35"/>
        <v>13098.596335790817</v>
      </c>
      <c r="I87" s="7"/>
      <c r="J87" s="3">
        <f>IF(ROWS(J$15:J87)-1&gt;$M$10,"",ROWS(J$15:J87)-1)</f>
        <v>72</v>
      </c>
      <c r="K87" s="9">
        <f t="shared" si="50"/>
        <v>48122</v>
      </c>
      <c r="L87" s="7">
        <f t="shared" si="36"/>
        <v>55497.831523256515</v>
      </c>
      <c r="M87" s="7">
        <f t="shared" si="37"/>
        <v>1132.6088065970775</v>
      </c>
      <c r="N87" s="7">
        <f t="shared" si="38"/>
        <v>760.31085346189843</v>
      </c>
      <c r="O87" s="7">
        <f t="shared" si="39"/>
        <v>372.29795313517911</v>
      </c>
      <c r="P87" s="7">
        <f t="shared" si="40"/>
        <v>54365.222716659438</v>
      </c>
      <c r="R87" s="3" t="str">
        <f>IF(ROWS(R$15:R87)-1&gt;$U$10,"",ROWS(R$15:R87)-1)</f>
        <v/>
      </c>
      <c r="S87" s="9" t="str">
        <f t="shared" si="51"/>
        <v/>
      </c>
      <c r="T87" s="7" t="str">
        <f t="shared" si="41"/>
        <v/>
      </c>
      <c r="U87" s="7" t="str">
        <f t="shared" si="52"/>
        <v/>
      </c>
      <c r="V87" s="7" t="str">
        <f t="shared" si="42"/>
        <v/>
      </c>
      <c r="W87" s="7" t="str">
        <f t="shared" si="53"/>
        <v/>
      </c>
      <c r="X87" s="7" t="str">
        <f t="shared" si="43"/>
        <v/>
      </c>
      <c r="Z87" s="3" t="str">
        <f>IF(ROWS(Z$15:Z87)-1&gt;$AC$10,"",ROWS(Z$15:Z87)-1)</f>
        <v/>
      </c>
      <c r="AA87" s="9" t="str">
        <f t="shared" si="54"/>
        <v/>
      </c>
      <c r="AB87" s="7" t="str">
        <f t="shared" si="44"/>
        <v/>
      </c>
      <c r="AC87" s="7" t="str">
        <f t="shared" si="55"/>
        <v/>
      </c>
      <c r="AD87" s="7" t="str">
        <f t="shared" si="56"/>
        <v/>
      </c>
      <c r="AE87" s="7" t="str">
        <f t="shared" si="57"/>
        <v/>
      </c>
      <c r="AF87" s="7" t="str">
        <f t="shared" si="45"/>
        <v/>
      </c>
      <c r="AH87" s="3" t="str">
        <f>IF(ROWS(AH$15:AH87)-1&gt;$AK$10,"",ROWS(AH$15:AH87)-1)</f>
        <v/>
      </c>
      <c r="AI87" s="9" t="str">
        <f t="shared" si="58"/>
        <v/>
      </c>
      <c r="AJ87" s="7" t="str">
        <f t="shared" si="46"/>
        <v/>
      </c>
      <c r="AK87" s="7" t="str">
        <f t="shared" si="59"/>
        <v/>
      </c>
      <c r="AL87" s="7" t="str">
        <f t="shared" si="47"/>
        <v/>
      </c>
      <c r="AM87" s="7" t="str">
        <f t="shared" si="60"/>
        <v/>
      </c>
      <c r="AN87" s="7" t="str">
        <f t="shared" si="48"/>
        <v/>
      </c>
    </row>
    <row r="88" spans="2:40" x14ac:dyDescent="0.35">
      <c r="B88" s="3">
        <f>IF(ROWS(B$15:B88)-1&gt;$E$10,"",ROWS(B$15:B88)-1)</f>
        <v>73</v>
      </c>
      <c r="C88" s="9">
        <f t="shared" si="49"/>
        <v>48153</v>
      </c>
      <c r="D88" s="7">
        <f t="shared" si="31"/>
        <v>13098.596335790817</v>
      </c>
      <c r="E88" s="7">
        <f t="shared" si="32"/>
        <v>272.88742366230673</v>
      </c>
      <c r="F88" s="7">
        <f t="shared" si="33"/>
        <v>195.9331701895357</v>
      </c>
      <c r="G88" s="7">
        <f t="shared" si="34"/>
        <v>76.954253472771043</v>
      </c>
      <c r="H88" s="7">
        <f t="shared" si="35"/>
        <v>12825.70891212851</v>
      </c>
      <c r="I88" s="7"/>
      <c r="J88" s="3">
        <f>IF(ROWS(J$15:J88)-1&gt;$M$10,"",ROWS(J$15:J88)-1)</f>
        <v>73</v>
      </c>
      <c r="K88" s="9">
        <f t="shared" si="50"/>
        <v>48153</v>
      </c>
      <c r="L88" s="7">
        <f t="shared" si="36"/>
        <v>54365.222716659438</v>
      </c>
      <c r="M88" s="7">
        <f t="shared" si="37"/>
        <v>1132.6088065970775</v>
      </c>
      <c r="N88" s="7">
        <f t="shared" si="38"/>
        <v>767.90877087282047</v>
      </c>
      <c r="O88" s="7">
        <f t="shared" si="39"/>
        <v>364.70003572425708</v>
      </c>
      <c r="P88" s="7">
        <f t="shared" si="40"/>
        <v>53232.613910062362</v>
      </c>
      <c r="R88" s="3" t="str">
        <f>IF(ROWS(R$15:R88)-1&gt;$U$10,"",ROWS(R$15:R88)-1)</f>
        <v/>
      </c>
      <c r="S88" s="9" t="str">
        <f t="shared" si="51"/>
        <v/>
      </c>
      <c r="T88" s="7" t="str">
        <f t="shared" si="41"/>
        <v/>
      </c>
      <c r="U88" s="7" t="str">
        <f t="shared" si="52"/>
        <v/>
      </c>
      <c r="V88" s="7" t="str">
        <f t="shared" si="42"/>
        <v/>
      </c>
      <c r="W88" s="7" t="str">
        <f t="shared" si="53"/>
        <v/>
      </c>
      <c r="X88" s="7" t="str">
        <f t="shared" si="43"/>
        <v/>
      </c>
      <c r="Z88" s="3" t="str">
        <f>IF(ROWS(Z$15:Z88)-1&gt;$AC$10,"",ROWS(Z$15:Z88)-1)</f>
        <v/>
      </c>
      <c r="AA88" s="9" t="str">
        <f t="shared" si="54"/>
        <v/>
      </c>
      <c r="AB88" s="7" t="str">
        <f t="shared" si="44"/>
        <v/>
      </c>
      <c r="AC88" s="7" t="str">
        <f t="shared" si="55"/>
        <v/>
      </c>
      <c r="AD88" s="7" t="str">
        <f t="shared" si="56"/>
        <v/>
      </c>
      <c r="AE88" s="7" t="str">
        <f t="shared" si="57"/>
        <v/>
      </c>
      <c r="AF88" s="7" t="str">
        <f t="shared" si="45"/>
        <v/>
      </c>
      <c r="AH88" s="3" t="str">
        <f>IF(ROWS(AH$15:AH88)-1&gt;$AK$10,"",ROWS(AH$15:AH88)-1)</f>
        <v/>
      </c>
      <c r="AI88" s="9" t="str">
        <f t="shared" si="58"/>
        <v/>
      </c>
      <c r="AJ88" s="7" t="str">
        <f t="shared" si="46"/>
        <v/>
      </c>
      <c r="AK88" s="7" t="str">
        <f t="shared" si="59"/>
        <v/>
      </c>
      <c r="AL88" s="7" t="str">
        <f t="shared" si="47"/>
        <v/>
      </c>
      <c r="AM88" s="7" t="str">
        <f t="shared" si="60"/>
        <v/>
      </c>
      <c r="AN88" s="7" t="str">
        <f t="shared" si="48"/>
        <v/>
      </c>
    </row>
    <row r="89" spans="2:40" x14ac:dyDescent="0.35">
      <c r="B89" s="3">
        <f>IF(ROWS(B$15:B89)-1&gt;$E$10,"",ROWS(B$15:B89)-1)</f>
        <v>74</v>
      </c>
      <c r="C89" s="9">
        <f t="shared" si="49"/>
        <v>48183</v>
      </c>
      <c r="D89" s="7">
        <f t="shared" si="31"/>
        <v>12825.70891212851</v>
      </c>
      <c r="E89" s="7">
        <f t="shared" si="32"/>
        <v>272.88742366230673</v>
      </c>
      <c r="F89" s="7">
        <f t="shared" si="33"/>
        <v>197.53638380355176</v>
      </c>
      <c r="G89" s="7">
        <f t="shared" si="34"/>
        <v>75.351039858754987</v>
      </c>
      <c r="H89" s="7">
        <f t="shared" si="35"/>
        <v>12552.821488466203</v>
      </c>
      <c r="I89" s="7"/>
      <c r="J89" s="3">
        <f>IF(ROWS(J$15:J89)-1&gt;$M$10,"",ROWS(J$15:J89)-1)</f>
        <v>74</v>
      </c>
      <c r="K89" s="9">
        <f t="shared" si="50"/>
        <v>48183</v>
      </c>
      <c r="L89" s="7">
        <f t="shared" si="36"/>
        <v>53232.613910062362</v>
      </c>
      <c r="M89" s="7">
        <f t="shared" si="37"/>
        <v>1132.6088065970775</v>
      </c>
      <c r="N89" s="7">
        <f t="shared" si="38"/>
        <v>775.50668828374251</v>
      </c>
      <c r="O89" s="7">
        <f t="shared" si="39"/>
        <v>357.10211831333504</v>
      </c>
      <c r="P89" s="7">
        <f t="shared" si="40"/>
        <v>52100.005103465286</v>
      </c>
      <c r="R89" s="3" t="str">
        <f>IF(ROWS(R$15:R89)-1&gt;$U$10,"",ROWS(R$15:R89)-1)</f>
        <v/>
      </c>
      <c r="S89" s="9" t="str">
        <f t="shared" si="51"/>
        <v/>
      </c>
      <c r="T89" s="7" t="str">
        <f t="shared" si="41"/>
        <v/>
      </c>
      <c r="U89" s="7" t="str">
        <f t="shared" si="52"/>
        <v/>
      </c>
      <c r="V89" s="7" t="str">
        <f t="shared" si="42"/>
        <v/>
      </c>
      <c r="W89" s="7" t="str">
        <f t="shared" si="53"/>
        <v/>
      </c>
      <c r="X89" s="7" t="str">
        <f t="shared" si="43"/>
        <v/>
      </c>
      <c r="Z89" s="3" t="str">
        <f>IF(ROWS(Z$15:Z89)-1&gt;$AC$10,"",ROWS(Z$15:Z89)-1)</f>
        <v/>
      </c>
      <c r="AA89" s="9" t="str">
        <f t="shared" si="54"/>
        <v/>
      </c>
      <c r="AB89" s="7" t="str">
        <f t="shared" si="44"/>
        <v/>
      </c>
      <c r="AC89" s="7" t="str">
        <f t="shared" si="55"/>
        <v/>
      </c>
      <c r="AD89" s="7" t="str">
        <f t="shared" si="56"/>
        <v/>
      </c>
      <c r="AE89" s="7" t="str">
        <f t="shared" si="57"/>
        <v/>
      </c>
      <c r="AF89" s="7" t="str">
        <f t="shared" si="45"/>
        <v/>
      </c>
      <c r="AH89" s="3" t="str">
        <f>IF(ROWS(AH$15:AH89)-1&gt;$AK$10,"",ROWS(AH$15:AH89)-1)</f>
        <v/>
      </c>
      <c r="AI89" s="9" t="str">
        <f t="shared" si="58"/>
        <v/>
      </c>
      <c r="AJ89" s="7" t="str">
        <f t="shared" si="46"/>
        <v/>
      </c>
      <c r="AK89" s="7" t="str">
        <f t="shared" si="59"/>
        <v/>
      </c>
      <c r="AL89" s="7" t="str">
        <f t="shared" si="47"/>
        <v/>
      </c>
      <c r="AM89" s="7" t="str">
        <f t="shared" si="60"/>
        <v/>
      </c>
      <c r="AN89" s="7" t="str">
        <f t="shared" si="48"/>
        <v/>
      </c>
    </row>
    <row r="90" spans="2:40" x14ac:dyDescent="0.35">
      <c r="B90" s="3">
        <f>IF(ROWS(B$15:B90)-1&gt;$E$10,"",ROWS(B$15:B90)-1)</f>
        <v>75</v>
      </c>
      <c r="C90" s="9">
        <f t="shared" si="49"/>
        <v>48214</v>
      </c>
      <c r="D90" s="7">
        <f t="shared" si="31"/>
        <v>12552.821488466203</v>
      </c>
      <c r="E90" s="7">
        <f t="shared" si="32"/>
        <v>272.88742366230673</v>
      </c>
      <c r="F90" s="7">
        <f t="shared" si="33"/>
        <v>199.13959741756781</v>
      </c>
      <c r="G90" s="7">
        <f t="shared" si="34"/>
        <v>73.747826244738931</v>
      </c>
      <c r="H90" s="7">
        <f t="shared" si="35"/>
        <v>12279.934064803896</v>
      </c>
      <c r="I90" s="7"/>
      <c r="J90" s="3">
        <f>IF(ROWS(J$15:J90)-1&gt;$M$10,"",ROWS(J$15:J90)-1)</f>
        <v>75</v>
      </c>
      <c r="K90" s="9">
        <f t="shared" si="50"/>
        <v>48214</v>
      </c>
      <c r="L90" s="7">
        <f t="shared" si="36"/>
        <v>52100.005103465286</v>
      </c>
      <c r="M90" s="7">
        <f t="shared" si="37"/>
        <v>1132.6088065970775</v>
      </c>
      <c r="N90" s="7">
        <f t="shared" si="38"/>
        <v>783.10460569466454</v>
      </c>
      <c r="O90" s="7">
        <f t="shared" si="39"/>
        <v>349.50420090241295</v>
      </c>
      <c r="P90" s="7">
        <f t="shared" si="40"/>
        <v>50967.39629686821</v>
      </c>
      <c r="R90" s="3" t="str">
        <f>IF(ROWS(R$15:R90)-1&gt;$U$10,"",ROWS(R$15:R90)-1)</f>
        <v/>
      </c>
      <c r="S90" s="9" t="str">
        <f t="shared" si="51"/>
        <v/>
      </c>
      <c r="T90" s="7" t="str">
        <f t="shared" si="41"/>
        <v/>
      </c>
      <c r="U90" s="7" t="str">
        <f t="shared" si="52"/>
        <v/>
      </c>
      <c r="V90" s="7" t="str">
        <f t="shared" si="42"/>
        <v/>
      </c>
      <c r="W90" s="7" t="str">
        <f t="shared" si="53"/>
        <v/>
      </c>
      <c r="X90" s="7" t="str">
        <f t="shared" si="43"/>
        <v/>
      </c>
      <c r="Z90" s="3" t="str">
        <f>IF(ROWS(Z$15:Z90)-1&gt;$AC$10,"",ROWS(Z$15:Z90)-1)</f>
        <v/>
      </c>
      <c r="AA90" s="9" t="str">
        <f t="shared" si="54"/>
        <v/>
      </c>
      <c r="AB90" s="7" t="str">
        <f t="shared" si="44"/>
        <v/>
      </c>
      <c r="AC90" s="7" t="str">
        <f t="shared" si="55"/>
        <v/>
      </c>
      <c r="AD90" s="7" t="str">
        <f t="shared" si="56"/>
        <v/>
      </c>
      <c r="AE90" s="7" t="str">
        <f t="shared" si="57"/>
        <v/>
      </c>
      <c r="AF90" s="7" t="str">
        <f t="shared" si="45"/>
        <v/>
      </c>
      <c r="AH90" s="3" t="str">
        <f>IF(ROWS(AH$15:AH90)-1&gt;$AK$10,"",ROWS(AH$15:AH90)-1)</f>
        <v/>
      </c>
      <c r="AI90" s="9" t="str">
        <f t="shared" si="58"/>
        <v/>
      </c>
      <c r="AJ90" s="7" t="str">
        <f t="shared" si="46"/>
        <v/>
      </c>
      <c r="AK90" s="7" t="str">
        <f t="shared" si="59"/>
        <v/>
      </c>
      <c r="AL90" s="7" t="str">
        <f t="shared" si="47"/>
        <v/>
      </c>
      <c r="AM90" s="7" t="str">
        <f t="shared" si="60"/>
        <v/>
      </c>
      <c r="AN90" s="7" t="str">
        <f t="shared" si="48"/>
        <v/>
      </c>
    </row>
    <row r="91" spans="2:40" x14ac:dyDescent="0.35">
      <c r="B91" s="3">
        <f>IF(ROWS(B$15:B91)-1&gt;$E$10,"",ROWS(B$15:B91)-1)</f>
        <v>76</v>
      </c>
      <c r="C91" s="9">
        <f t="shared" si="49"/>
        <v>48245</v>
      </c>
      <c r="D91" s="7">
        <f t="shared" si="31"/>
        <v>12279.934064803896</v>
      </c>
      <c r="E91" s="7">
        <f t="shared" si="32"/>
        <v>272.88742366230673</v>
      </c>
      <c r="F91" s="7">
        <f t="shared" si="33"/>
        <v>200.74281103158387</v>
      </c>
      <c r="G91" s="7">
        <f t="shared" si="34"/>
        <v>72.144612630722875</v>
      </c>
      <c r="H91" s="7">
        <f t="shared" si="35"/>
        <v>12007.046641141589</v>
      </c>
      <c r="I91" s="7"/>
      <c r="J91" s="3">
        <f>IF(ROWS(J$15:J91)-1&gt;$M$10,"",ROWS(J$15:J91)-1)</f>
        <v>76</v>
      </c>
      <c r="K91" s="9">
        <f t="shared" si="50"/>
        <v>48245</v>
      </c>
      <c r="L91" s="7">
        <f t="shared" si="36"/>
        <v>50967.39629686821</v>
      </c>
      <c r="M91" s="7">
        <f t="shared" si="37"/>
        <v>1132.6088065970775</v>
      </c>
      <c r="N91" s="7">
        <f t="shared" si="38"/>
        <v>790.70252310558658</v>
      </c>
      <c r="O91" s="7">
        <f t="shared" si="39"/>
        <v>341.90628349149091</v>
      </c>
      <c r="P91" s="7">
        <f t="shared" si="40"/>
        <v>49834.787490271134</v>
      </c>
      <c r="R91" s="3" t="str">
        <f>IF(ROWS(R$15:R91)-1&gt;$U$10,"",ROWS(R$15:R91)-1)</f>
        <v/>
      </c>
      <c r="S91" s="9" t="str">
        <f t="shared" si="51"/>
        <v/>
      </c>
      <c r="T91" s="7" t="str">
        <f t="shared" si="41"/>
        <v/>
      </c>
      <c r="U91" s="7" t="str">
        <f t="shared" si="52"/>
        <v/>
      </c>
      <c r="V91" s="7" t="str">
        <f t="shared" si="42"/>
        <v/>
      </c>
      <c r="W91" s="7" t="str">
        <f t="shared" si="53"/>
        <v/>
      </c>
      <c r="X91" s="7" t="str">
        <f t="shared" si="43"/>
        <v/>
      </c>
      <c r="Z91" s="3" t="str">
        <f>IF(ROWS(Z$15:Z91)-1&gt;$AC$10,"",ROWS(Z$15:Z91)-1)</f>
        <v/>
      </c>
      <c r="AA91" s="9" t="str">
        <f t="shared" si="54"/>
        <v/>
      </c>
      <c r="AB91" s="7" t="str">
        <f t="shared" si="44"/>
        <v/>
      </c>
      <c r="AC91" s="7" t="str">
        <f t="shared" si="55"/>
        <v/>
      </c>
      <c r="AD91" s="7" t="str">
        <f t="shared" si="56"/>
        <v/>
      </c>
      <c r="AE91" s="7" t="str">
        <f t="shared" si="57"/>
        <v/>
      </c>
      <c r="AF91" s="7" t="str">
        <f t="shared" si="45"/>
        <v/>
      </c>
      <c r="AH91" s="3" t="str">
        <f>IF(ROWS(AH$15:AH91)-1&gt;$AK$10,"",ROWS(AH$15:AH91)-1)</f>
        <v/>
      </c>
      <c r="AI91" s="9" t="str">
        <f t="shared" si="58"/>
        <v/>
      </c>
      <c r="AJ91" s="7" t="str">
        <f t="shared" si="46"/>
        <v/>
      </c>
      <c r="AK91" s="7" t="str">
        <f t="shared" si="59"/>
        <v/>
      </c>
      <c r="AL91" s="7" t="str">
        <f t="shared" si="47"/>
        <v/>
      </c>
      <c r="AM91" s="7" t="str">
        <f t="shared" si="60"/>
        <v/>
      </c>
      <c r="AN91" s="7" t="str">
        <f t="shared" si="48"/>
        <v/>
      </c>
    </row>
    <row r="92" spans="2:40" x14ac:dyDescent="0.35">
      <c r="B92" s="3">
        <f>IF(ROWS(B$15:B92)-1&gt;$E$10,"",ROWS(B$15:B92)-1)</f>
        <v>77</v>
      </c>
      <c r="C92" s="9">
        <f t="shared" si="49"/>
        <v>48274</v>
      </c>
      <c r="D92" s="7">
        <f t="shared" si="31"/>
        <v>12007.046641141589</v>
      </c>
      <c r="E92" s="7">
        <f t="shared" si="32"/>
        <v>272.88742366230673</v>
      </c>
      <c r="F92" s="7">
        <f t="shared" si="33"/>
        <v>202.34602464559993</v>
      </c>
      <c r="G92" s="7">
        <f t="shared" si="34"/>
        <v>70.541399016706819</v>
      </c>
      <c r="H92" s="7">
        <f t="shared" si="35"/>
        <v>11734.159217479282</v>
      </c>
      <c r="I92" s="7"/>
      <c r="J92" s="3">
        <f>IF(ROWS(J$15:J92)-1&gt;$M$10,"",ROWS(J$15:J92)-1)</f>
        <v>77</v>
      </c>
      <c r="K92" s="9">
        <f t="shared" si="50"/>
        <v>48274</v>
      </c>
      <c r="L92" s="7">
        <f t="shared" si="36"/>
        <v>49834.787490271134</v>
      </c>
      <c r="M92" s="7">
        <f t="shared" si="37"/>
        <v>1132.6088065970775</v>
      </c>
      <c r="N92" s="7">
        <f t="shared" si="38"/>
        <v>798.30044051650862</v>
      </c>
      <c r="O92" s="7">
        <f t="shared" si="39"/>
        <v>334.30836608056887</v>
      </c>
      <c r="P92" s="7">
        <f t="shared" si="40"/>
        <v>48702.178683674058</v>
      </c>
      <c r="R92" s="3" t="str">
        <f>IF(ROWS(R$15:R92)-1&gt;$U$10,"",ROWS(R$15:R92)-1)</f>
        <v/>
      </c>
      <c r="S92" s="9" t="str">
        <f t="shared" si="51"/>
        <v/>
      </c>
      <c r="T92" s="7" t="str">
        <f t="shared" si="41"/>
        <v/>
      </c>
      <c r="U92" s="7" t="str">
        <f t="shared" si="52"/>
        <v/>
      </c>
      <c r="V92" s="7" t="str">
        <f t="shared" si="42"/>
        <v/>
      </c>
      <c r="W92" s="7" t="str">
        <f t="shared" si="53"/>
        <v/>
      </c>
      <c r="X92" s="7" t="str">
        <f t="shared" si="43"/>
        <v/>
      </c>
      <c r="Z92" s="3" t="str">
        <f>IF(ROWS(Z$15:Z92)-1&gt;$AC$10,"",ROWS(Z$15:Z92)-1)</f>
        <v/>
      </c>
      <c r="AA92" s="9" t="str">
        <f t="shared" si="54"/>
        <v/>
      </c>
      <c r="AB92" s="7" t="str">
        <f t="shared" si="44"/>
        <v/>
      </c>
      <c r="AC92" s="7" t="str">
        <f t="shared" si="55"/>
        <v/>
      </c>
      <c r="AD92" s="7" t="str">
        <f t="shared" si="56"/>
        <v/>
      </c>
      <c r="AE92" s="7" t="str">
        <f t="shared" si="57"/>
        <v/>
      </c>
      <c r="AF92" s="7" t="str">
        <f t="shared" si="45"/>
        <v/>
      </c>
      <c r="AH92" s="3" t="str">
        <f>IF(ROWS(AH$15:AH92)-1&gt;$AK$10,"",ROWS(AH$15:AH92)-1)</f>
        <v/>
      </c>
      <c r="AI92" s="9" t="str">
        <f t="shared" si="58"/>
        <v/>
      </c>
      <c r="AJ92" s="7" t="str">
        <f t="shared" si="46"/>
        <v/>
      </c>
      <c r="AK92" s="7" t="str">
        <f t="shared" si="59"/>
        <v/>
      </c>
      <c r="AL92" s="7" t="str">
        <f t="shared" si="47"/>
        <v/>
      </c>
      <c r="AM92" s="7" t="str">
        <f t="shared" si="60"/>
        <v/>
      </c>
      <c r="AN92" s="7" t="str">
        <f t="shared" si="48"/>
        <v/>
      </c>
    </row>
    <row r="93" spans="2:40" x14ac:dyDescent="0.35">
      <c r="B93" s="3">
        <f>IF(ROWS(B$15:B93)-1&gt;$E$10,"",ROWS(B$15:B93)-1)</f>
        <v>78</v>
      </c>
      <c r="C93" s="9">
        <f t="shared" si="49"/>
        <v>48305</v>
      </c>
      <c r="D93" s="7">
        <f t="shared" si="31"/>
        <v>11734.159217479282</v>
      </c>
      <c r="E93" s="7">
        <f t="shared" si="32"/>
        <v>272.88742366230673</v>
      </c>
      <c r="F93" s="7">
        <f t="shared" si="33"/>
        <v>203.94923825961595</v>
      </c>
      <c r="G93" s="7">
        <f t="shared" si="34"/>
        <v>68.938185402690777</v>
      </c>
      <c r="H93" s="7">
        <f t="shared" si="35"/>
        <v>11461.271793816975</v>
      </c>
      <c r="I93" s="7"/>
      <c r="J93" s="3">
        <f>IF(ROWS(J$15:J93)-1&gt;$M$10,"",ROWS(J$15:J93)-1)</f>
        <v>78</v>
      </c>
      <c r="K93" s="9">
        <f t="shared" si="50"/>
        <v>48305</v>
      </c>
      <c r="L93" s="7">
        <f t="shared" si="36"/>
        <v>48702.178683674058</v>
      </c>
      <c r="M93" s="7">
        <f t="shared" si="37"/>
        <v>1132.6088065970775</v>
      </c>
      <c r="N93" s="7">
        <f t="shared" si="38"/>
        <v>805.89835792743065</v>
      </c>
      <c r="O93" s="7">
        <f t="shared" si="39"/>
        <v>326.71044866964684</v>
      </c>
      <c r="P93" s="7">
        <f t="shared" si="40"/>
        <v>47569.569877076981</v>
      </c>
      <c r="R93" s="3" t="str">
        <f>IF(ROWS(R$15:R93)-1&gt;$U$10,"",ROWS(R$15:R93)-1)</f>
        <v/>
      </c>
      <c r="S93" s="9" t="str">
        <f t="shared" si="51"/>
        <v/>
      </c>
      <c r="T93" s="7" t="str">
        <f t="shared" si="41"/>
        <v/>
      </c>
      <c r="U93" s="7" t="str">
        <f t="shared" si="52"/>
        <v/>
      </c>
      <c r="V93" s="7" t="str">
        <f t="shared" si="42"/>
        <v/>
      </c>
      <c r="W93" s="7" t="str">
        <f t="shared" si="53"/>
        <v/>
      </c>
      <c r="X93" s="7" t="str">
        <f t="shared" si="43"/>
        <v/>
      </c>
      <c r="Z93" s="3" t="str">
        <f>IF(ROWS(Z$15:Z93)-1&gt;$AC$10,"",ROWS(Z$15:Z93)-1)</f>
        <v/>
      </c>
      <c r="AA93" s="9" t="str">
        <f t="shared" si="54"/>
        <v/>
      </c>
      <c r="AB93" s="7" t="str">
        <f t="shared" si="44"/>
        <v/>
      </c>
      <c r="AC93" s="7" t="str">
        <f t="shared" si="55"/>
        <v/>
      </c>
      <c r="AD93" s="7" t="str">
        <f t="shared" si="56"/>
        <v/>
      </c>
      <c r="AE93" s="7" t="str">
        <f t="shared" si="57"/>
        <v/>
      </c>
      <c r="AF93" s="7" t="str">
        <f t="shared" si="45"/>
        <v/>
      </c>
      <c r="AH93" s="3" t="str">
        <f>IF(ROWS(AH$15:AH93)-1&gt;$AK$10,"",ROWS(AH$15:AH93)-1)</f>
        <v/>
      </c>
      <c r="AI93" s="9" t="str">
        <f t="shared" si="58"/>
        <v/>
      </c>
      <c r="AJ93" s="7" t="str">
        <f t="shared" si="46"/>
        <v/>
      </c>
      <c r="AK93" s="7" t="str">
        <f t="shared" si="59"/>
        <v/>
      </c>
      <c r="AL93" s="7" t="str">
        <f t="shared" si="47"/>
        <v/>
      </c>
      <c r="AM93" s="7" t="str">
        <f t="shared" si="60"/>
        <v/>
      </c>
      <c r="AN93" s="7" t="str">
        <f t="shared" si="48"/>
        <v/>
      </c>
    </row>
    <row r="94" spans="2:40" x14ac:dyDescent="0.35">
      <c r="B94" s="3">
        <f>IF(ROWS(B$15:B94)-1&gt;$E$10,"",ROWS(B$15:B94)-1)</f>
        <v>79</v>
      </c>
      <c r="C94" s="9">
        <f t="shared" si="49"/>
        <v>48335</v>
      </c>
      <c r="D94" s="7">
        <f t="shared" si="31"/>
        <v>11461.271793816975</v>
      </c>
      <c r="E94" s="7">
        <f t="shared" si="32"/>
        <v>272.88742366230673</v>
      </c>
      <c r="F94" s="7">
        <f t="shared" si="33"/>
        <v>205.55245187363201</v>
      </c>
      <c r="G94" s="7">
        <f t="shared" si="34"/>
        <v>67.334971788674721</v>
      </c>
      <c r="H94" s="7">
        <f t="shared" si="35"/>
        <v>11188.384370154668</v>
      </c>
      <c r="I94" s="7"/>
      <c r="J94" s="3">
        <f>IF(ROWS(J$15:J94)-1&gt;$M$10,"",ROWS(J$15:J94)-1)</f>
        <v>79</v>
      </c>
      <c r="K94" s="9">
        <f t="shared" si="50"/>
        <v>48335</v>
      </c>
      <c r="L94" s="7">
        <f t="shared" si="36"/>
        <v>47569.569877076981</v>
      </c>
      <c r="M94" s="7">
        <f t="shared" si="37"/>
        <v>1132.6088065970775</v>
      </c>
      <c r="N94" s="7">
        <f t="shared" si="38"/>
        <v>813.4962753383528</v>
      </c>
      <c r="O94" s="7">
        <f t="shared" si="39"/>
        <v>319.11253125872474</v>
      </c>
      <c r="P94" s="7">
        <f t="shared" si="40"/>
        <v>46436.961070479905</v>
      </c>
      <c r="R94" s="3" t="str">
        <f>IF(ROWS(R$15:R94)-1&gt;$U$10,"",ROWS(R$15:R94)-1)</f>
        <v/>
      </c>
      <c r="S94" s="9" t="str">
        <f t="shared" si="51"/>
        <v/>
      </c>
      <c r="T94" s="7" t="str">
        <f t="shared" si="41"/>
        <v/>
      </c>
      <c r="U94" s="7" t="str">
        <f t="shared" si="52"/>
        <v/>
      </c>
      <c r="V94" s="7" t="str">
        <f t="shared" si="42"/>
        <v/>
      </c>
      <c r="W94" s="7" t="str">
        <f t="shared" si="53"/>
        <v/>
      </c>
      <c r="X94" s="7" t="str">
        <f t="shared" si="43"/>
        <v/>
      </c>
      <c r="Z94" s="3" t="str">
        <f>IF(ROWS(Z$15:Z94)-1&gt;$AC$10,"",ROWS(Z$15:Z94)-1)</f>
        <v/>
      </c>
      <c r="AA94" s="9" t="str">
        <f t="shared" si="54"/>
        <v/>
      </c>
      <c r="AB94" s="7" t="str">
        <f t="shared" si="44"/>
        <v/>
      </c>
      <c r="AC94" s="7" t="str">
        <f t="shared" si="55"/>
        <v/>
      </c>
      <c r="AD94" s="7" t="str">
        <f t="shared" si="56"/>
        <v/>
      </c>
      <c r="AE94" s="7" t="str">
        <f t="shared" si="57"/>
        <v/>
      </c>
      <c r="AF94" s="7" t="str">
        <f t="shared" si="45"/>
        <v/>
      </c>
      <c r="AH94" s="3" t="str">
        <f>IF(ROWS(AH$15:AH94)-1&gt;$AK$10,"",ROWS(AH$15:AH94)-1)</f>
        <v/>
      </c>
      <c r="AI94" s="9" t="str">
        <f t="shared" si="58"/>
        <v/>
      </c>
      <c r="AJ94" s="7" t="str">
        <f t="shared" si="46"/>
        <v/>
      </c>
      <c r="AK94" s="7" t="str">
        <f t="shared" si="59"/>
        <v/>
      </c>
      <c r="AL94" s="7" t="str">
        <f t="shared" si="47"/>
        <v/>
      </c>
      <c r="AM94" s="7" t="str">
        <f t="shared" si="60"/>
        <v/>
      </c>
      <c r="AN94" s="7" t="str">
        <f t="shared" si="48"/>
        <v/>
      </c>
    </row>
    <row r="95" spans="2:40" x14ac:dyDescent="0.35">
      <c r="B95" s="3">
        <f>IF(ROWS(B$15:B95)-1&gt;$E$10,"",ROWS(B$15:B95)-1)</f>
        <v>80</v>
      </c>
      <c r="C95" s="9">
        <f t="shared" si="49"/>
        <v>48366</v>
      </c>
      <c r="D95" s="7">
        <f t="shared" si="31"/>
        <v>11188.384370154668</v>
      </c>
      <c r="E95" s="7">
        <f t="shared" si="32"/>
        <v>272.88742366230673</v>
      </c>
      <c r="F95" s="7">
        <f t="shared" si="33"/>
        <v>207.15566548764806</v>
      </c>
      <c r="G95" s="7">
        <f t="shared" si="34"/>
        <v>65.731758174658665</v>
      </c>
      <c r="H95" s="7">
        <f t="shared" si="35"/>
        <v>10915.496946492362</v>
      </c>
      <c r="I95" s="7"/>
      <c r="J95" s="3">
        <f>IF(ROWS(J$15:J95)-1&gt;$M$10,"",ROWS(J$15:J95)-1)</f>
        <v>80</v>
      </c>
      <c r="K95" s="9">
        <f t="shared" si="50"/>
        <v>48366</v>
      </c>
      <c r="L95" s="7">
        <f t="shared" si="36"/>
        <v>46436.961070479905</v>
      </c>
      <c r="M95" s="7">
        <f t="shared" si="37"/>
        <v>1132.6088065970775</v>
      </c>
      <c r="N95" s="7">
        <f t="shared" si="38"/>
        <v>821.09419274927484</v>
      </c>
      <c r="O95" s="7">
        <f t="shared" si="39"/>
        <v>311.51461384780271</v>
      </c>
      <c r="P95" s="7">
        <f t="shared" si="40"/>
        <v>45304.352263882829</v>
      </c>
      <c r="R95" s="3" t="str">
        <f>IF(ROWS(R$15:R95)-1&gt;$U$10,"",ROWS(R$15:R95)-1)</f>
        <v/>
      </c>
      <c r="S95" s="9" t="str">
        <f t="shared" si="51"/>
        <v/>
      </c>
      <c r="T95" s="7" t="str">
        <f t="shared" si="41"/>
        <v/>
      </c>
      <c r="U95" s="7" t="str">
        <f t="shared" si="52"/>
        <v/>
      </c>
      <c r="V95" s="7" t="str">
        <f t="shared" si="42"/>
        <v/>
      </c>
      <c r="W95" s="7" t="str">
        <f t="shared" si="53"/>
        <v/>
      </c>
      <c r="X95" s="7" t="str">
        <f t="shared" si="43"/>
        <v/>
      </c>
      <c r="Z95" s="3" t="str">
        <f>IF(ROWS(Z$15:Z95)-1&gt;$AC$10,"",ROWS(Z$15:Z95)-1)</f>
        <v/>
      </c>
      <c r="AA95" s="9" t="str">
        <f t="shared" si="54"/>
        <v/>
      </c>
      <c r="AB95" s="7" t="str">
        <f t="shared" si="44"/>
        <v/>
      </c>
      <c r="AC95" s="7" t="str">
        <f t="shared" si="55"/>
        <v/>
      </c>
      <c r="AD95" s="7" t="str">
        <f t="shared" si="56"/>
        <v/>
      </c>
      <c r="AE95" s="7" t="str">
        <f t="shared" si="57"/>
        <v/>
      </c>
      <c r="AF95" s="7" t="str">
        <f t="shared" si="45"/>
        <v/>
      </c>
      <c r="AH95" s="3" t="str">
        <f>IF(ROWS(AH$15:AH95)-1&gt;$AK$10,"",ROWS(AH$15:AH95)-1)</f>
        <v/>
      </c>
      <c r="AI95" s="9" t="str">
        <f t="shared" si="58"/>
        <v/>
      </c>
      <c r="AJ95" s="7" t="str">
        <f t="shared" si="46"/>
        <v/>
      </c>
      <c r="AK95" s="7" t="str">
        <f t="shared" si="59"/>
        <v/>
      </c>
      <c r="AL95" s="7" t="str">
        <f t="shared" si="47"/>
        <v/>
      </c>
      <c r="AM95" s="7" t="str">
        <f t="shared" si="60"/>
        <v/>
      </c>
      <c r="AN95" s="7" t="str">
        <f t="shared" si="48"/>
        <v/>
      </c>
    </row>
    <row r="96" spans="2:40" x14ac:dyDescent="0.35">
      <c r="B96" s="3">
        <f>IF(ROWS(B$15:B96)-1&gt;$E$10,"",ROWS(B$15:B96)-1)</f>
        <v>81</v>
      </c>
      <c r="C96" s="9">
        <f t="shared" si="49"/>
        <v>48396</v>
      </c>
      <c r="D96" s="7">
        <f t="shared" si="31"/>
        <v>10915.496946492362</v>
      </c>
      <c r="E96" s="7">
        <f t="shared" si="32"/>
        <v>272.88742366230673</v>
      </c>
      <c r="F96" s="7">
        <f t="shared" si="33"/>
        <v>208.75887910166412</v>
      </c>
      <c r="G96" s="7">
        <f t="shared" si="34"/>
        <v>64.128544560642609</v>
      </c>
      <c r="H96" s="7">
        <f t="shared" si="35"/>
        <v>10642.609522830055</v>
      </c>
      <c r="I96" s="7"/>
      <c r="J96" s="3">
        <f>IF(ROWS(J$15:J96)-1&gt;$M$10,"",ROWS(J$15:J96)-1)</f>
        <v>81</v>
      </c>
      <c r="K96" s="9">
        <f t="shared" si="50"/>
        <v>48396</v>
      </c>
      <c r="L96" s="7">
        <f t="shared" si="36"/>
        <v>45304.352263882829</v>
      </c>
      <c r="M96" s="7">
        <f t="shared" si="37"/>
        <v>1132.6088065970775</v>
      </c>
      <c r="N96" s="7">
        <f t="shared" si="38"/>
        <v>828.69211016019688</v>
      </c>
      <c r="O96" s="7">
        <f t="shared" si="39"/>
        <v>303.91669643688067</v>
      </c>
      <c r="P96" s="7">
        <f t="shared" si="40"/>
        <v>44171.743457285753</v>
      </c>
      <c r="R96" s="3" t="str">
        <f>IF(ROWS(R$15:R96)-1&gt;$U$10,"",ROWS(R$15:R96)-1)</f>
        <v/>
      </c>
      <c r="S96" s="9" t="str">
        <f t="shared" si="51"/>
        <v/>
      </c>
      <c r="T96" s="7" t="str">
        <f t="shared" si="41"/>
        <v/>
      </c>
      <c r="U96" s="7" t="str">
        <f t="shared" si="52"/>
        <v/>
      </c>
      <c r="V96" s="7" t="str">
        <f t="shared" si="42"/>
        <v/>
      </c>
      <c r="W96" s="7" t="str">
        <f t="shared" si="53"/>
        <v/>
      </c>
      <c r="X96" s="7" t="str">
        <f t="shared" si="43"/>
        <v/>
      </c>
      <c r="Z96" s="3" t="str">
        <f>IF(ROWS(Z$15:Z96)-1&gt;$AC$10,"",ROWS(Z$15:Z96)-1)</f>
        <v/>
      </c>
      <c r="AA96" s="9" t="str">
        <f t="shared" si="54"/>
        <v/>
      </c>
      <c r="AB96" s="7" t="str">
        <f t="shared" si="44"/>
        <v/>
      </c>
      <c r="AC96" s="7" t="str">
        <f t="shared" si="55"/>
        <v/>
      </c>
      <c r="AD96" s="7" t="str">
        <f t="shared" si="56"/>
        <v/>
      </c>
      <c r="AE96" s="7" t="str">
        <f t="shared" si="57"/>
        <v/>
      </c>
      <c r="AF96" s="7" t="str">
        <f t="shared" si="45"/>
        <v/>
      </c>
      <c r="AH96" s="3" t="str">
        <f>IF(ROWS(AH$15:AH96)-1&gt;$AK$10,"",ROWS(AH$15:AH96)-1)</f>
        <v/>
      </c>
      <c r="AI96" s="9" t="str">
        <f t="shared" si="58"/>
        <v/>
      </c>
      <c r="AJ96" s="7" t="str">
        <f t="shared" si="46"/>
        <v/>
      </c>
      <c r="AK96" s="7" t="str">
        <f t="shared" si="59"/>
        <v/>
      </c>
      <c r="AL96" s="7" t="str">
        <f t="shared" si="47"/>
        <v/>
      </c>
      <c r="AM96" s="7" t="str">
        <f t="shared" si="60"/>
        <v/>
      </c>
      <c r="AN96" s="7" t="str">
        <f t="shared" si="48"/>
        <v/>
      </c>
    </row>
    <row r="97" spans="2:40" x14ac:dyDescent="0.35">
      <c r="B97" s="3">
        <f>IF(ROWS(B$15:B97)-1&gt;$E$10,"",ROWS(B$15:B97)-1)</f>
        <v>82</v>
      </c>
      <c r="C97" s="9">
        <f t="shared" si="49"/>
        <v>48427</v>
      </c>
      <c r="D97" s="7">
        <f t="shared" si="31"/>
        <v>10642.609522830055</v>
      </c>
      <c r="E97" s="7">
        <f t="shared" si="32"/>
        <v>272.88742366230673</v>
      </c>
      <c r="F97" s="7">
        <f t="shared" si="33"/>
        <v>210.36209271568018</v>
      </c>
      <c r="G97" s="7">
        <f t="shared" si="34"/>
        <v>62.525330946626561</v>
      </c>
      <c r="H97" s="7">
        <f t="shared" si="35"/>
        <v>10369.722099167748</v>
      </c>
      <c r="I97" s="7"/>
      <c r="J97" s="3">
        <f>IF(ROWS(J$15:J97)-1&gt;$M$10,"",ROWS(J$15:J97)-1)</f>
        <v>82</v>
      </c>
      <c r="K97" s="9">
        <f t="shared" si="50"/>
        <v>48427</v>
      </c>
      <c r="L97" s="7">
        <f t="shared" si="36"/>
        <v>44171.743457285753</v>
      </c>
      <c r="M97" s="7">
        <f t="shared" si="37"/>
        <v>1132.6088065970775</v>
      </c>
      <c r="N97" s="7">
        <f t="shared" si="38"/>
        <v>836.29002757111903</v>
      </c>
      <c r="O97" s="7">
        <f t="shared" si="39"/>
        <v>296.31877902595858</v>
      </c>
      <c r="P97" s="7">
        <f t="shared" si="40"/>
        <v>43039.134650688677</v>
      </c>
      <c r="R97" s="3" t="str">
        <f>IF(ROWS(R$15:R97)-1&gt;$U$10,"",ROWS(R$15:R97)-1)</f>
        <v/>
      </c>
      <c r="S97" s="9" t="str">
        <f t="shared" si="51"/>
        <v/>
      </c>
      <c r="T97" s="7" t="str">
        <f t="shared" si="41"/>
        <v/>
      </c>
      <c r="U97" s="7" t="str">
        <f t="shared" si="52"/>
        <v/>
      </c>
      <c r="V97" s="7" t="str">
        <f t="shared" si="42"/>
        <v/>
      </c>
      <c r="W97" s="7" t="str">
        <f t="shared" si="53"/>
        <v/>
      </c>
      <c r="X97" s="7" t="str">
        <f t="shared" si="43"/>
        <v/>
      </c>
      <c r="Z97" s="3" t="str">
        <f>IF(ROWS(Z$15:Z97)-1&gt;$AC$10,"",ROWS(Z$15:Z97)-1)</f>
        <v/>
      </c>
      <c r="AA97" s="9" t="str">
        <f t="shared" si="54"/>
        <v/>
      </c>
      <c r="AB97" s="7" t="str">
        <f t="shared" si="44"/>
        <v/>
      </c>
      <c r="AC97" s="7" t="str">
        <f t="shared" si="55"/>
        <v/>
      </c>
      <c r="AD97" s="7" t="str">
        <f t="shared" si="56"/>
        <v/>
      </c>
      <c r="AE97" s="7" t="str">
        <f t="shared" si="57"/>
        <v/>
      </c>
      <c r="AF97" s="7" t="str">
        <f t="shared" si="45"/>
        <v/>
      </c>
      <c r="AH97" s="3" t="str">
        <f>IF(ROWS(AH$15:AH97)-1&gt;$AK$10,"",ROWS(AH$15:AH97)-1)</f>
        <v/>
      </c>
      <c r="AI97" s="9" t="str">
        <f t="shared" si="58"/>
        <v/>
      </c>
      <c r="AJ97" s="7" t="str">
        <f t="shared" si="46"/>
        <v/>
      </c>
      <c r="AK97" s="7" t="str">
        <f t="shared" si="59"/>
        <v/>
      </c>
      <c r="AL97" s="7" t="str">
        <f t="shared" si="47"/>
        <v/>
      </c>
      <c r="AM97" s="7" t="str">
        <f t="shared" si="60"/>
        <v/>
      </c>
      <c r="AN97" s="7" t="str">
        <f t="shared" si="48"/>
        <v/>
      </c>
    </row>
    <row r="98" spans="2:40" x14ac:dyDescent="0.35">
      <c r="B98" s="3">
        <f>IF(ROWS(B$15:B98)-1&gt;$E$10,"",ROWS(B$15:B98)-1)</f>
        <v>83</v>
      </c>
      <c r="C98" s="9">
        <f t="shared" si="49"/>
        <v>48458</v>
      </c>
      <c r="D98" s="7">
        <f t="shared" si="31"/>
        <v>10369.722099167748</v>
      </c>
      <c r="E98" s="7">
        <f t="shared" si="32"/>
        <v>272.88742366230673</v>
      </c>
      <c r="F98" s="7">
        <f t="shared" si="33"/>
        <v>211.9653063296962</v>
      </c>
      <c r="G98" s="7">
        <f t="shared" si="34"/>
        <v>60.922117332610512</v>
      </c>
      <c r="H98" s="7">
        <f t="shared" si="35"/>
        <v>10096.834675505441</v>
      </c>
      <c r="I98" s="7"/>
      <c r="J98" s="3">
        <f>IF(ROWS(J$15:J98)-1&gt;$M$10,"",ROWS(J$15:J98)-1)</f>
        <v>83</v>
      </c>
      <c r="K98" s="9">
        <f t="shared" si="50"/>
        <v>48458</v>
      </c>
      <c r="L98" s="7">
        <f t="shared" si="36"/>
        <v>43039.134650688677</v>
      </c>
      <c r="M98" s="7">
        <f t="shared" si="37"/>
        <v>1132.6088065970775</v>
      </c>
      <c r="N98" s="7">
        <f t="shared" si="38"/>
        <v>843.88794498204106</v>
      </c>
      <c r="O98" s="7">
        <f t="shared" si="39"/>
        <v>288.72086161503654</v>
      </c>
      <c r="P98" s="7">
        <f t="shared" si="40"/>
        <v>41906.5258440916</v>
      </c>
      <c r="R98" s="3" t="str">
        <f>IF(ROWS(R$15:R98)-1&gt;$U$10,"",ROWS(R$15:R98)-1)</f>
        <v/>
      </c>
      <c r="S98" s="9" t="str">
        <f t="shared" si="51"/>
        <v/>
      </c>
      <c r="T98" s="7" t="str">
        <f t="shared" si="41"/>
        <v/>
      </c>
      <c r="U98" s="7" t="str">
        <f t="shared" si="52"/>
        <v/>
      </c>
      <c r="V98" s="7" t="str">
        <f t="shared" si="42"/>
        <v/>
      </c>
      <c r="W98" s="7" t="str">
        <f t="shared" si="53"/>
        <v/>
      </c>
      <c r="X98" s="7" t="str">
        <f t="shared" si="43"/>
        <v/>
      </c>
      <c r="Z98" s="3" t="str">
        <f>IF(ROWS(Z$15:Z98)-1&gt;$AC$10,"",ROWS(Z$15:Z98)-1)</f>
        <v/>
      </c>
      <c r="AA98" s="9" t="str">
        <f t="shared" si="54"/>
        <v/>
      </c>
      <c r="AB98" s="7" t="str">
        <f t="shared" si="44"/>
        <v/>
      </c>
      <c r="AC98" s="7" t="str">
        <f t="shared" si="55"/>
        <v/>
      </c>
      <c r="AD98" s="7" t="str">
        <f t="shared" si="56"/>
        <v/>
      </c>
      <c r="AE98" s="7" t="str">
        <f t="shared" si="57"/>
        <v/>
      </c>
      <c r="AF98" s="7" t="str">
        <f t="shared" si="45"/>
        <v/>
      </c>
      <c r="AH98" s="3" t="str">
        <f>IF(ROWS(AH$15:AH98)-1&gt;$AK$10,"",ROWS(AH$15:AH98)-1)</f>
        <v/>
      </c>
      <c r="AI98" s="9" t="str">
        <f t="shared" si="58"/>
        <v/>
      </c>
      <c r="AJ98" s="7" t="str">
        <f t="shared" si="46"/>
        <v/>
      </c>
      <c r="AK98" s="7" t="str">
        <f t="shared" si="59"/>
        <v/>
      </c>
      <c r="AL98" s="7" t="str">
        <f t="shared" si="47"/>
        <v/>
      </c>
      <c r="AM98" s="7" t="str">
        <f t="shared" si="60"/>
        <v/>
      </c>
      <c r="AN98" s="7" t="str">
        <f t="shared" si="48"/>
        <v/>
      </c>
    </row>
    <row r="99" spans="2:40" x14ac:dyDescent="0.35">
      <c r="B99" s="3">
        <f>IF(ROWS(B$15:B99)-1&gt;$E$10,"",ROWS(B$15:B99)-1)</f>
        <v>84</v>
      </c>
      <c r="C99" s="9">
        <f t="shared" si="49"/>
        <v>48488</v>
      </c>
      <c r="D99" s="7">
        <f t="shared" si="31"/>
        <v>10096.834675505441</v>
      </c>
      <c r="E99" s="7">
        <f t="shared" si="32"/>
        <v>272.88742366230673</v>
      </c>
      <c r="F99" s="7">
        <f t="shared" si="33"/>
        <v>213.56851994371226</v>
      </c>
      <c r="G99" s="7">
        <f t="shared" si="34"/>
        <v>59.318903718594456</v>
      </c>
      <c r="H99" s="7">
        <f t="shared" si="35"/>
        <v>9823.9472518431339</v>
      </c>
      <c r="I99" s="7"/>
      <c r="J99" s="3">
        <f>IF(ROWS(J$15:J99)-1&gt;$M$10,"",ROWS(J$15:J99)-1)</f>
        <v>84</v>
      </c>
      <c r="K99" s="9">
        <f t="shared" si="50"/>
        <v>48488</v>
      </c>
      <c r="L99" s="7">
        <f t="shared" si="36"/>
        <v>41906.5258440916</v>
      </c>
      <c r="M99" s="7">
        <f t="shared" si="37"/>
        <v>1132.6088065970775</v>
      </c>
      <c r="N99" s="7">
        <f t="shared" si="38"/>
        <v>851.4858623929631</v>
      </c>
      <c r="O99" s="7">
        <f t="shared" si="39"/>
        <v>281.1229442041145</v>
      </c>
      <c r="P99" s="7">
        <f t="shared" si="40"/>
        <v>40773.917037494524</v>
      </c>
      <c r="R99" s="3" t="str">
        <f>IF(ROWS(R$15:R99)-1&gt;$U$10,"",ROWS(R$15:R99)-1)</f>
        <v/>
      </c>
      <c r="S99" s="9" t="str">
        <f t="shared" si="51"/>
        <v/>
      </c>
      <c r="T99" s="7" t="str">
        <f t="shared" si="41"/>
        <v/>
      </c>
      <c r="U99" s="7" t="str">
        <f t="shared" si="52"/>
        <v/>
      </c>
      <c r="V99" s="7" t="str">
        <f t="shared" si="42"/>
        <v/>
      </c>
      <c r="W99" s="7" t="str">
        <f t="shared" si="53"/>
        <v/>
      </c>
      <c r="X99" s="7" t="str">
        <f t="shared" si="43"/>
        <v/>
      </c>
      <c r="Z99" s="3" t="str">
        <f>IF(ROWS(Z$15:Z99)-1&gt;$AC$10,"",ROWS(Z$15:Z99)-1)</f>
        <v/>
      </c>
      <c r="AA99" s="9" t="str">
        <f t="shared" si="54"/>
        <v/>
      </c>
      <c r="AB99" s="7" t="str">
        <f t="shared" si="44"/>
        <v/>
      </c>
      <c r="AC99" s="7" t="str">
        <f t="shared" si="55"/>
        <v/>
      </c>
      <c r="AD99" s="7" t="str">
        <f t="shared" si="56"/>
        <v/>
      </c>
      <c r="AE99" s="7" t="str">
        <f t="shared" si="57"/>
        <v/>
      </c>
      <c r="AF99" s="7" t="str">
        <f t="shared" si="45"/>
        <v/>
      </c>
      <c r="AH99" s="3" t="str">
        <f>IF(ROWS(AH$15:AH99)-1&gt;$AK$10,"",ROWS(AH$15:AH99)-1)</f>
        <v/>
      </c>
      <c r="AI99" s="9" t="str">
        <f t="shared" si="58"/>
        <v/>
      </c>
      <c r="AJ99" s="7" t="str">
        <f t="shared" si="46"/>
        <v/>
      </c>
      <c r="AK99" s="7" t="str">
        <f t="shared" si="59"/>
        <v/>
      </c>
      <c r="AL99" s="7" t="str">
        <f t="shared" si="47"/>
        <v/>
      </c>
      <c r="AM99" s="7" t="str">
        <f t="shared" si="60"/>
        <v/>
      </c>
      <c r="AN99" s="7" t="str">
        <f t="shared" si="48"/>
        <v/>
      </c>
    </row>
    <row r="100" spans="2:40" x14ac:dyDescent="0.35">
      <c r="B100" s="3">
        <f>IF(ROWS(B$15:B100)-1&gt;$E$10,"",ROWS(B$15:B100)-1)</f>
        <v>85</v>
      </c>
      <c r="C100" s="9">
        <f t="shared" si="49"/>
        <v>48519</v>
      </c>
      <c r="D100" s="7">
        <f t="shared" si="31"/>
        <v>9823.9472518431339</v>
      </c>
      <c r="E100" s="7">
        <f t="shared" si="32"/>
        <v>272.88742366230673</v>
      </c>
      <c r="F100" s="7">
        <f t="shared" si="33"/>
        <v>215.17173355772832</v>
      </c>
      <c r="G100" s="7">
        <f t="shared" si="34"/>
        <v>57.715690104578407</v>
      </c>
      <c r="H100" s="7">
        <f t="shared" si="35"/>
        <v>9551.059828180827</v>
      </c>
      <c r="I100" s="7"/>
      <c r="J100" s="3">
        <f>IF(ROWS(J$15:J100)-1&gt;$M$10,"",ROWS(J$15:J100)-1)</f>
        <v>85</v>
      </c>
      <c r="K100" s="9">
        <f t="shared" si="50"/>
        <v>48519</v>
      </c>
      <c r="L100" s="7">
        <f t="shared" si="36"/>
        <v>40773.917037494524</v>
      </c>
      <c r="M100" s="7">
        <f t="shared" si="37"/>
        <v>1132.6088065970775</v>
      </c>
      <c r="N100" s="7">
        <f t="shared" si="38"/>
        <v>859.08377980388514</v>
      </c>
      <c r="O100" s="7">
        <f t="shared" si="39"/>
        <v>273.52502679319247</v>
      </c>
      <c r="P100" s="7">
        <f t="shared" si="40"/>
        <v>39641.308230897448</v>
      </c>
      <c r="R100" s="3" t="str">
        <f>IF(ROWS(R$15:R100)-1&gt;$U$10,"",ROWS(R$15:R100)-1)</f>
        <v/>
      </c>
      <c r="S100" s="9" t="str">
        <f t="shared" si="51"/>
        <v/>
      </c>
      <c r="T100" s="7" t="str">
        <f t="shared" si="41"/>
        <v/>
      </c>
      <c r="U100" s="7" t="str">
        <f t="shared" si="52"/>
        <v/>
      </c>
      <c r="V100" s="7" t="str">
        <f t="shared" si="42"/>
        <v/>
      </c>
      <c r="W100" s="7" t="str">
        <f t="shared" si="53"/>
        <v/>
      </c>
      <c r="X100" s="7" t="str">
        <f t="shared" si="43"/>
        <v/>
      </c>
      <c r="Z100" s="3" t="str">
        <f>IF(ROWS(Z$15:Z100)-1&gt;$AC$10,"",ROWS(Z$15:Z100)-1)</f>
        <v/>
      </c>
      <c r="AA100" s="9" t="str">
        <f t="shared" si="54"/>
        <v/>
      </c>
      <c r="AB100" s="7" t="str">
        <f t="shared" si="44"/>
        <v/>
      </c>
      <c r="AC100" s="7" t="str">
        <f t="shared" si="55"/>
        <v/>
      </c>
      <c r="AD100" s="7" t="str">
        <f t="shared" si="56"/>
        <v/>
      </c>
      <c r="AE100" s="7" t="str">
        <f t="shared" si="57"/>
        <v/>
      </c>
      <c r="AF100" s="7" t="str">
        <f t="shared" si="45"/>
        <v/>
      </c>
      <c r="AH100" s="3" t="str">
        <f>IF(ROWS(AH$15:AH100)-1&gt;$AK$10,"",ROWS(AH$15:AH100)-1)</f>
        <v/>
      </c>
      <c r="AI100" s="9" t="str">
        <f t="shared" si="58"/>
        <v/>
      </c>
      <c r="AJ100" s="7" t="str">
        <f t="shared" si="46"/>
        <v/>
      </c>
      <c r="AK100" s="7" t="str">
        <f t="shared" si="59"/>
        <v/>
      </c>
      <c r="AL100" s="7" t="str">
        <f t="shared" si="47"/>
        <v/>
      </c>
      <c r="AM100" s="7" t="str">
        <f t="shared" si="60"/>
        <v/>
      </c>
      <c r="AN100" s="7" t="str">
        <f t="shared" si="48"/>
        <v/>
      </c>
    </row>
    <row r="101" spans="2:40" x14ac:dyDescent="0.35">
      <c r="B101" s="3">
        <f>IF(ROWS(B$15:B101)-1&gt;$E$10,"",ROWS(B$15:B101)-1)</f>
        <v>86</v>
      </c>
      <c r="C101" s="9">
        <f t="shared" si="49"/>
        <v>48549</v>
      </c>
      <c r="D101" s="7">
        <f t="shared" si="31"/>
        <v>9551.059828180827</v>
      </c>
      <c r="E101" s="7">
        <f t="shared" si="32"/>
        <v>272.88742366230673</v>
      </c>
      <c r="F101" s="7">
        <f t="shared" si="33"/>
        <v>216.77494717174437</v>
      </c>
      <c r="G101" s="7">
        <f t="shared" si="34"/>
        <v>56.112476490562351</v>
      </c>
      <c r="H101" s="7">
        <f t="shared" si="35"/>
        <v>9278.1724045185201</v>
      </c>
      <c r="I101" s="7"/>
      <c r="J101" s="3">
        <f>IF(ROWS(J$15:J101)-1&gt;$M$10,"",ROWS(J$15:J101)-1)</f>
        <v>86</v>
      </c>
      <c r="K101" s="9">
        <f t="shared" si="50"/>
        <v>48549</v>
      </c>
      <c r="L101" s="7">
        <f t="shared" si="36"/>
        <v>39641.308230897448</v>
      </c>
      <c r="M101" s="7">
        <f t="shared" si="37"/>
        <v>1132.6088065970775</v>
      </c>
      <c r="N101" s="7">
        <f t="shared" si="38"/>
        <v>866.68169721480717</v>
      </c>
      <c r="O101" s="7">
        <f t="shared" si="39"/>
        <v>265.92710938227037</v>
      </c>
      <c r="P101" s="7">
        <f t="shared" si="40"/>
        <v>38508.699424300372</v>
      </c>
      <c r="R101" s="3" t="str">
        <f>IF(ROWS(R$15:R101)-1&gt;$U$10,"",ROWS(R$15:R101)-1)</f>
        <v/>
      </c>
      <c r="S101" s="9" t="str">
        <f t="shared" si="51"/>
        <v/>
      </c>
      <c r="T101" s="7" t="str">
        <f t="shared" si="41"/>
        <v/>
      </c>
      <c r="U101" s="7" t="str">
        <f t="shared" si="52"/>
        <v/>
      </c>
      <c r="V101" s="7" t="str">
        <f t="shared" si="42"/>
        <v/>
      </c>
      <c r="W101" s="7" t="str">
        <f t="shared" si="53"/>
        <v/>
      </c>
      <c r="X101" s="7" t="str">
        <f t="shared" si="43"/>
        <v/>
      </c>
      <c r="Z101" s="3" t="str">
        <f>IF(ROWS(Z$15:Z101)-1&gt;$AC$10,"",ROWS(Z$15:Z101)-1)</f>
        <v/>
      </c>
      <c r="AA101" s="9" t="str">
        <f t="shared" si="54"/>
        <v/>
      </c>
      <c r="AB101" s="7" t="str">
        <f t="shared" si="44"/>
        <v/>
      </c>
      <c r="AC101" s="7" t="str">
        <f t="shared" si="55"/>
        <v/>
      </c>
      <c r="AD101" s="7" t="str">
        <f t="shared" si="56"/>
        <v/>
      </c>
      <c r="AE101" s="7" t="str">
        <f t="shared" si="57"/>
        <v/>
      </c>
      <c r="AF101" s="7" t="str">
        <f t="shared" si="45"/>
        <v/>
      </c>
      <c r="AH101" s="3" t="str">
        <f>IF(ROWS(AH$15:AH101)-1&gt;$AK$10,"",ROWS(AH$15:AH101)-1)</f>
        <v/>
      </c>
      <c r="AI101" s="9" t="str">
        <f t="shared" si="58"/>
        <v/>
      </c>
      <c r="AJ101" s="7" t="str">
        <f t="shared" si="46"/>
        <v/>
      </c>
      <c r="AK101" s="7" t="str">
        <f t="shared" si="59"/>
        <v/>
      </c>
      <c r="AL101" s="7" t="str">
        <f t="shared" si="47"/>
        <v/>
      </c>
      <c r="AM101" s="7" t="str">
        <f t="shared" si="60"/>
        <v/>
      </c>
      <c r="AN101" s="7" t="str">
        <f t="shared" si="48"/>
        <v/>
      </c>
    </row>
    <row r="102" spans="2:40" x14ac:dyDescent="0.35">
      <c r="B102" s="3">
        <f>IF(ROWS(B$15:B102)-1&gt;$E$10,"",ROWS(B$15:B102)-1)</f>
        <v>87</v>
      </c>
      <c r="C102" s="9">
        <f t="shared" si="49"/>
        <v>48580</v>
      </c>
      <c r="D102" s="7">
        <f t="shared" si="31"/>
        <v>9278.1724045185201</v>
      </c>
      <c r="E102" s="7">
        <f t="shared" si="32"/>
        <v>272.88742366230673</v>
      </c>
      <c r="F102" s="7">
        <f t="shared" si="33"/>
        <v>218.37816078576043</v>
      </c>
      <c r="G102" s="7">
        <f t="shared" si="34"/>
        <v>54.509262876546295</v>
      </c>
      <c r="H102" s="7">
        <f t="shared" si="35"/>
        <v>9005.2849808562132</v>
      </c>
      <c r="I102" s="7"/>
      <c r="J102" s="3">
        <f>IF(ROWS(J$15:J102)-1&gt;$M$10,"",ROWS(J$15:J102)-1)</f>
        <v>87</v>
      </c>
      <c r="K102" s="9">
        <f t="shared" si="50"/>
        <v>48580</v>
      </c>
      <c r="L102" s="7">
        <f t="shared" si="36"/>
        <v>38508.699424300372</v>
      </c>
      <c r="M102" s="7">
        <f t="shared" si="37"/>
        <v>1132.6088065970775</v>
      </c>
      <c r="N102" s="7">
        <f t="shared" si="38"/>
        <v>874.27961462572921</v>
      </c>
      <c r="O102" s="7">
        <f t="shared" si="39"/>
        <v>258.32919197134834</v>
      </c>
      <c r="P102" s="7">
        <f t="shared" si="40"/>
        <v>37376.090617703296</v>
      </c>
      <c r="R102" s="3" t="str">
        <f>IF(ROWS(R$15:R102)-1&gt;$U$10,"",ROWS(R$15:R102)-1)</f>
        <v/>
      </c>
      <c r="S102" s="9" t="str">
        <f t="shared" si="51"/>
        <v/>
      </c>
      <c r="T102" s="7" t="str">
        <f t="shared" si="41"/>
        <v/>
      </c>
      <c r="U102" s="7" t="str">
        <f t="shared" si="52"/>
        <v/>
      </c>
      <c r="V102" s="7" t="str">
        <f t="shared" si="42"/>
        <v/>
      </c>
      <c r="W102" s="7" t="str">
        <f t="shared" si="53"/>
        <v/>
      </c>
      <c r="X102" s="7" t="str">
        <f t="shared" si="43"/>
        <v/>
      </c>
      <c r="Z102" s="3" t="str">
        <f>IF(ROWS(Z$15:Z102)-1&gt;$AC$10,"",ROWS(Z$15:Z102)-1)</f>
        <v/>
      </c>
      <c r="AA102" s="9" t="str">
        <f t="shared" si="54"/>
        <v/>
      </c>
      <c r="AB102" s="7" t="str">
        <f t="shared" si="44"/>
        <v/>
      </c>
      <c r="AC102" s="7" t="str">
        <f t="shared" si="55"/>
        <v/>
      </c>
      <c r="AD102" s="7" t="str">
        <f t="shared" si="56"/>
        <v/>
      </c>
      <c r="AE102" s="7" t="str">
        <f t="shared" si="57"/>
        <v/>
      </c>
      <c r="AF102" s="7" t="str">
        <f t="shared" si="45"/>
        <v/>
      </c>
      <c r="AH102" s="3" t="str">
        <f>IF(ROWS(AH$15:AH102)-1&gt;$AK$10,"",ROWS(AH$15:AH102)-1)</f>
        <v/>
      </c>
      <c r="AI102" s="9" t="str">
        <f t="shared" si="58"/>
        <v/>
      </c>
      <c r="AJ102" s="7" t="str">
        <f t="shared" si="46"/>
        <v/>
      </c>
      <c r="AK102" s="7" t="str">
        <f t="shared" si="59"/>
        <v/>
      </c>
      <c r="AL102" s="7" t="str">
        <f t="shared" si="47"/>
        <v/>
      </c>
      <c r="AM102" s="7" t="str">
        <f t="shared" si="60"/>
        <v/>
      </c>
      <c r="AN102" s="7" t="str">
        <f t="shared" si="48"/>
        <v/>
      </c>
    </row>
    <row r="103" spans="2:40" x14ac:dyDescent="0.35">
      <c r="B103" s="3">
        <f>IF(ROWS(B$15:B103)-1&gt;$E$10,"",ROWS(B$15:B103)-1)</f>
        <v>88</v>
      </c>
      <c r="C103" s="9">
        <f t="shared" si="49"/>
        <v>48611</v>
      </c>
      <c r="D103" s="7">
        <f t="shared" si="31"/>
        <v>9005.2849808562132</v>
      </c>
      <c r="E103" s="7">
        <f t="shared" si="32"/>
        <v>272.88742366230673</v>
      </c>
      <c r="F103" s="7">
        <f t="shared" si="33"/>
        <v>219.98137439977648</v>
      </c>
      <c r="G103" s="7">
        <f t="shared" si="34"/>
        <v>52.906049262530246</v>
      </c>
      <c r="H103" s="7">
        <f t="shared" si="35"/>
        <v>8732.3975571939063</v>
      </c>
      <c r="I103" s="7"/>
      <c r="J103" s="3">
        <f>IF(ROWS(J$15:J103)-1&gt;$M$10,"",ROWS(J$15:J103)-1)</f>
        <v>88</v>
      </c>
      <c r="K103" s="9">
        <f t="shared" si="50"/>
        <v>48611</v>
      </c>
      <c r="L103" s="7">
        <f t="shared" si="36"/>
        <v>37376.090617703296</v>
      </c>
      <c r="M103" s="7">
        <f t="shared" si="37"/>
        <v>1132.6088065970775</v>
      </c>
      <c r="N103" s="7">
        <f t="shared" si="38"/>
        <v>881.87753203665125</v>
      </c>
      <c r="O103" s="7">
        <f t="shared" si="39"/>
        <v>250.73127456042627</v>
      </c>
      <c r="P103" s="7">
        <f t="shared" si="40"/>
        <v>36243.48181110622</v>
      </c>
      <c r="R103" s="3" t="str">
        <f>IF(ROWS(R$15:R103)-1&gt;$U$10,"",ROWS(R$15:R103)-1)</f>
        <v/>
      </c>
      <c r="S103" s="9" t="str">
        <f t="shared" si="51"/>
        <v/>
      </c>
      <c r="T103" s="7" t="str">
        <f t="shared" si="41"/>
        <v/>
      </c>
      <c r="U103" s="7" t="str">
        <f t="shared" si="52"/>
        <v/>
      </c>
      <c r="V103" s="7" t="str">
        <f t="shared" si="42"/>
        <v/>
      </c>
      <c r="W103" s="7" t="str">
        <f t="shared" si="53"/>
        <v/>
      </c>
      <c r="X103" s="7" t="str">
        <f t="shared" si="43"/>
        <v/>
      </c>
      <c r="Z103" s="3" t="str">
        <f>IF(ROWS(Z$15:Z103)-1&gt;$AC$10,"",ROWS(Z$15:Z103)-1)</f>
        <v/>
      </c>
      <c r="AA103" s="9" t="str">
        <f t="shared" si="54"/>
        <v/>
      </c>
      <c r="AB103" s="7" t="str">
        <f t="shared" si="44"/>
        <v/>
      </c>
      <c r="AC103" s="7" t="str">
        <f t="shared" si="55"/>
        <v/>
      </c>
      <c r="AD103" s="7" t="str">
        <f t="shared" si="56"/>
        <v/>
      </c>
      <c r="AE103" s="7" t="str">
        <f t="shared" si="57"/>
        <v/>
      </c>
      <c r="AF103" s="7" t="str">
        <f t="shared" si="45"/>
        <v/>
      </c>
      <c r="AH103" s="3" t="str">
        <f>IF(ROWS(AH$15:AH103)-1&gt;$AK$10,"",ROWS(AH$15:AH103)-1)</f>
        <v/>
      </c>
      <c r="AI103" s="9" t="str">
        <f t="shared" si="58"/>
        <v/>
      </c>
      <c r="AJ103" s="7" t="str">
        <f t="shared" si="46"/>
        <v/>
      </c>
      <c r="AK103" s="7" t="str">
        <f t="shared" si="59"/>
        <v/>
      </c>
      <c r="AL103" s="7" t="str">
        <f t="shared" si="47"/>
        <v/>
      </c>
      <c r="AM103" s="7" t="str">
        <f t="shared" si="60"/>
        <v/>
      </c>
      <c r="AN103" s="7" t="str">
        <f t="shared" si="48"/>
        <v/>
      </c>
    </row>
    <row r="104" spans="2:40" x14ac:dyDescent="0.35">
      <c r="B104" s="3">
        <f>IF(ROWS(B$15:B104)-1&gt;$E$10,"",ROWS(B$15:B104)-1)</f>
        <v>89</v>
      </c>
      <c r="C104" s="9">
        <f t="shared" si="49"/>
        <v>48639</v>
      </c>
      <c r="D104" s="7">
        <f t="shared" si="31"/>
        <v>8732.3975571939063</v>
      </c>
      <c r="E104" s="7">
        <f t="shared" si="32"/>
        <v>272.88742366230673</v>
      </c>
      <c r="F104" s="7">
        <f t="shared" si="33"/>
        <v>221.58458801379254</v>
      </c>
      <c r="G104" s="7">
        <f t="shared" si="34"/>
        <v>51.30283564851419</v>
      </c>
      <c r="H104" s="7">
        <f t="shared" si="35"/>
        <v>8459.5101335315994</v>
      </c>
      <c r="I104" s="7"/>
      <c r="J104" s="3">
        <f>IF(ROWS(J$15:J104)-1&gt;$M$10,"",ROWS(J$15:J104)-1)</f>
        <v>89</v>
      </c>
      <c r="K104" s="9">
        <f t="shared" si="50"/>
        <v>48639</v>
      </c>
      <c r="L104" s="7">
        <f t="shared" si="36"/>
        <v>36243.48181110622</v>
      </c>
      <c r="M104" s="7">
        <f t="shared" si="37"/>
        <v>1132.6088065970775</v>
      </c>
      <c r="N104" s="7">
        <f t="shared" si="38"/>
        <v>889.47544944757328</v>
      </c>
      <c r="O104" s="7">
        <f t="shared" si="39"/>
        <v>243.13335714950423</v>
      </c>
      <c r="P104" s="7">
        <f t="shared" si="40"/>
        <v>35110.873004509143</v>
      </c>
      <c r="R104" s="3" t="str">
        <f>IF(ROWS(R$15:R104)-1&gt;$U$10,"",ROWS(R$15:R104)-1)</f>
        <v/>
      </c>
      <c r="S104" s="9" t="str">
        <f t="shared" si="51"/>
        <v/>
      </c>
      <c r="T104" s="7" t="str">
        <f t="shared" si="41"/>
        <v/>
      </c>
      <c r="U104" s="7" t="str">
        <f t="shared" si="52"/>
        <v/>
      </c>
      <c r="V104" s="7" t="str">
        <f t="shared" si="42"/>
        <v/>
      </c>
      <c r="W104" s="7" t="str">
        <f t="shared" si="53"/>
        <v/>
      </c>
      <c r="X104" s="7" t="str">
        <f t="shared" si="43"/>
        <v/>
      </c>
      <c r="Z104" s="3" t="str">
        <f>IF(ROWS(Z$15:Z104)-1&gt;$AC$10,"",ROWS(Z$15:Z104)-1)</f>
        <v/>
      </c>
      <c r="AA104" s="9" t="str">
        <f t="shared" si="54"/>
        <v/>
      </c>
      <c r="AB104" s="7" t="str">
        <f t="shared" si="44"/>
        <v/>
      </c>
      <c r="AC104" s="7" t="str">
        <f t="shared" si="55"/>
        <v/>
      </c>
      <c r="AD104" s="7" t="str">
        <f t="shared" si="56"/>
        <v/>
      </c>
      <c r="AE104" s="7" t="str">
        <f t="shared" si="57"/>
        <v/>
      </c>
      <c r="AF104" s="7" t="str">
        <f t="shared" si="45"/>
        <v/>
      </c>
      <c r="AH104" s="3" t="str">
        <f>IF(ROWS(AH$15:AH104)-1&gt;$AK$10,"",ROWS(AH$15:AH104)-1)</f>
        <v/>
      </c>
      <c r="AI104" s="9" t="str">
        <f t="shared" si="58"/>
        <v/>
      </c>
      <c r="AJ104" s="7" t="str">
        <f t="shared" si="46"/>
        <v/>
      </c>
      <c r="AK104" s="7" t="str">
        <f t="shared" si="59"/>
        <v/>
      </c>
      <c r="AL104" s="7" t="str">
        <f t="shared" si="47"/>
        <v/>
      </c>
      <c r="AM104" s="7" t="str">
        <f t="shared" si="60"/>
        <v/>
      </c>
      <c r="AN104" s="7" t="str">
        <f t="shared" si="48"/>
        <v/>
      </c>
    </row>
    <row r="105" spans="2:40" x14ac:dyDescent="0.35">
      <c r="B105" s="3">
        <f>IF(ROWS(B$15:B105)-1&gt;$E$10,"",ROWS(B$15:B105)-1)</f>
        <v>90</v>
      </c>
      <c r="C105" s="9">
        <f t="shared" si="49"/>
        <v>48670</v>
      </c>
      <c r="D105" s="7">
        <f t="shared" si="31"/>
        <v>8459.5101335315994</v>
      </c>
      <c r="E105" s="7">
        <f t="shared" si="32"/>
        <v>272.88742366230673</v>
      </c>
      <c r="F105" s="7">
        <f t="shared" si="33"/>
        <v>223.1878016278086</v>
      </c>
      <c r="G105" s="7">
        <f t="shared" si="34"/>
        <v>49.699622034498141</v>
      </c>
      <c r="H105" s="7">
        <f t="shared" si="35"/>
        <v>8186.6227098692925</v>
      </c>
      <c r="I105" s="7"/>
      <c r="J105" s="3">
        <f>IF(ROWS(J$15:J105)-1&gt;$M$10,"",ROWS(J$15:J105)-1)</f>
        <v>90</v>
      </c>
      <c r="K105" s="9">
        <f t="shared" si="50"/>
        <v>48670</v>
      </c>
      <c r="L105" s="7">
        <f t="shared" si="36"/>
        <v>35110.873004509143</v>
      </c>
      <c r="M105" s="7">
        <f t="shared" si="37"/>
        <v>1132.6088065970775</v>
      </c>
      <c r="N105" s="7">
        <f t="shared" si="38"/>
        <v>897.07336685849532</v>
      </c>
      <c r="O105" s="7">
        <f t="shared" si="39"/>
        <v>235.53543973858217</v>
      </c>
      <c r="P105" s="7">
        <f t="shared" si="40"/>
        <v>33978.264197912067</v>
      </c>
      <c r="R105" s="3" t="str">
        <f>IF(ROWS(R$15:R105)-1&gt;$U$10,"",ROWS(R$15:R105)-1)</f>
        <v/>
      </c>
      <c r="S105" s="9" t="str">
        <f t="shared" si="51"/>
        <v/>
      </c>
      <c r="T105" s="7" t="str">
        <f t="shared" si="41"/>
        <v/>
      </c>
      <c r="U105" s="7" t="str">
        <f t="shared" si="52"/>
        <v/>
      </c>
      <c r="V105" s="7" t="str">
        <f t="shared" si="42"/>
        <v/>
      </c>
      <c r="W105" s="7" t="str">
        <f t="shared" si="53"/>
        <v/>
      </c>
      <c r="X105" s="7" t="str">
        <f t="shared" si="43"/>
        <v/>
      </c>
      <c r="Z105" s="3" t="str">
        <f>IF(ROWS(Z$15:Z105)-1&gt;$AC$10,"",ROWS(Z$15:Z105)-1)</f>
        <v/>
      </c>
      <c r="AA105" s="9" t="str">
        <f t="shared" si="54"/>
        <v/>
      </c>
      <c r="AB105" s="7" t="str">
        <f t="shared" si="44"/>
        <v/>
      </c>
      <c r="AC105" s="7" t="str">
        <f t="shared" si="55"/>
        <v/>
      </c>
      <c r="AD105" s="7" t="str">
        <f t="shared" si="56"/>
        <v/>
      </c>
      <c r="AE105" s="7" t="str">
        <f t="shared" si="57"/>
        <v/>
      </c>
      <c r="AF105" s="7" t="str">
        <f t="shared" si="45"/>
        <v/>
      </c>
      <c r="AH105" s="3" t="str">
        <f>IF(ROWS(AH$15:AH105)-1&gt;$AK$10,"",ROWS(AH$15:AH105)-1)</f>
        <v/>
      </c>
      <c r="AI105" s="9" t="str">
        <f t="shared" si="58"/>
        <v/>
      </c>
      <c r="AJ105" s="7" t="str">
        <f t="shared" si="46"/>
        <v/>
      </c>
      <c r="AK105" s="7" t="str">
        <f t="shared" si="59"/>
        <v/>
      </c>
      <c r="AL105" s="7" t="str">
        <f t="shared" si="47"/>
        <v/>
      </c>
      <c r="AM105" s="7" t="str">
        <f t="shared" si="60"/>
        <v/>
      </c>
      <c r="AN105" s="7" t="str">
        <f t="shared" si="48"/>
        <v/>
      </c>
    </row>
    <row r="106" spans="2:40" x14ac:dyDescent="0.35">
      <c r="B106" s="3">
        <f>IF(ROWS(B$15:B106)-1&gt;$E$10,"",ROWS(B$15:B106)-1)</f>
        <v>91</v>
      </c>
      <c r="C106" s="9">
        <f t="shared" si="49"/>
        <v>48700</v>
      </c>
      <c r="D106" s="7">
        <f t="shared" si="31"/>
        <v>8186.6227098692925</v>
      </c>
      <c r="E106" s="7">
        <f t="shared" si="32"/>
        <v>272.88742366230673</v>
      </c>
      <c r="F106" s="7">
        <f t="shared" si="33"/>
        <v>224.79101524182465</v>
      </c>
      <c r="G106" s="7">
        <f t="shared" si="34"/>
        <v>48.096408420482085</v>
      </c>
      <c r="H106" s="7">
        <f t="shared" si="35"/>
        <v>7913.7352862069856</v>
      </c>
      <c r="I106" s="7"/>
      <c r="J106" s="3">
        <f>IF(ROWS(J$15:J106)-1&gt;$M$10,"",ROWS(J$15:J106)-1)</f>
        <v>91</v>
      </c>
      <c r="K106" s="9">
        <f t="shared" si="50"/>
        <v>48700</v>
      </c>
      <c r="L106" s="7">
        <f t="shared" si="36"/>
        <v>33978.264197912067</v>
      </c>
      <c r="M106" s="7">
        <f t="shared" si="37"/>
        <v>1132.6088065970775</v>
      </c>
      <c r="N106" s="7">
        <f t="shared" si="38"/>
        <v>904.67128426941736</v>
      </c>
      <c r="O106" s="7">
        <f t="shared" si="39"/>
        <v>227.93752232766013</v>
      </c>
      <c r="P106" s="7">
        <f t="shared" si="40"/>
        <v>32845.655391314991</v>
      </c>
      <c r="R106" s="3" t="str">
        <f>IF(ROWS(R$15:R106)-1&gt;$U$10,"",ROWS(R$15:R106)-1)</f>
        <v/>
      </c>
      <c r="S106" s="9" t="str">
        <f t="shared" si="51"/>
        <v/>
      </c>
      <c r="T106" s="7" t="str">
        <f t="shared" si="41"/>
        <v/>
      </c>
      <c r="U106" s="7" t="str">
        <f t="shared" si="52"/>
        <v/>
      </c>
      <c r="V106" s="7" t="str">
        <f t="shared" si="42"/>
        <v/>
      </c>
      <c r="W106" s="7" t="str">
        <f t="shared" si="53"/>
        <v/>
      </c>
      <c r="X106" s="7" t="str">
        <f t="shared" si="43"/>
        <v/>
      </c>
      <c r="Z106" s="3" t="str">
        <f>IF(ROWS(Z$15:Z106)-1&gt;$AC$10,"",ROWS(Z$15:Z106)-1)</f>
        <v/>
      </c>
      <c r="AA106" s="9" t="str">
        <f t="shared" si="54"/>
        <v/>
      </c>
      <c r="AB106" s="7" t="str">
        <f t="shared" si="44"/>
        <v/>
      </c>
      <c r="AC106" s="7" t="str">
        <f t="shared" si="55"/>
        <v/>
      </c>
      <c r="AD106" s="7" t="str">
        <f t="shared" si="56"/>
        <v/>
      </c>
      <c r="AE106" s="7" t="str">
        <f t="shared" si="57"/>
        <v/>
      </c>
      <c r="AF106" s="7" t="str">
        <f t="shared" si="45"/>
        <v/>
      </c>
      <c r="AH106" s="3" t="str">
        <f>IF(ROWS(AH$15:AH106)-1&gt;$AK$10,"",ROWS(AH$15:AH106)-1)</f>
        <v/>
      </c>
      <c r="AI106" s="9" t="str">
        <f t="shared" si="58"/>
        <v/>
      </c>
      <c r="AJ106" s="7" t="str">
        <f t="shared" si="46"/>
        <v/>
      </c>
      <c r="AK106" s="7" t="str">
        <f t="shared" si="59"/>
        <v/>
      </c>
      <c r="AL106" s="7" t="str">
        <f t="shared" si="47"/>
        <v/>
      </c>
      <c r="AM106" s="7" t="str">
        <f t="shared" si="60"/>
        <v/>
      </c>
      <c r="AN106" s="7" t="str">
        <f t="shared" si="48"/>
        <v/>
      </c>
    </row>
    <row r="107" spans="2:40" x14ac:dyDescent="0.35">
      <c r="B107" s="3">
        <f>IF(ROWS(B$15:B107)-1&gt;$E$10,"",ROWS(B$15:B107)-1)</f>
        <v>92</v>
      </c>
      <c r="C107" s="9">
        <f t="shared" si="49"/>
        <v>48731</v>
      </c>
      <c r="D107" s="7">
        <f t="shared" si="31"/>
        <v>7913.7352862069856</v>
      </c>
      <c r="E107" s="7">
        <f t="shared" si="32"/>
        <v>272.88742366230673</v>
      </c>
      <c r="F107" s="7">
        <f t="shared" si="33"/>
        <v>226.39422885584071</v>
      </c>
      <c r="G107" s="7">
        <f t="shared" si="34"/>
        <v>46.493194806466036</v>
      </c>
      <c r="H107" s="7">
        <f t="shared" si="35"/>
        <v>7640.8478625446787</v>
      </c>
      <c r="I107" s="7"/>
      <c r="J107" s="3">
        <f>IF(ROWS(J$15:J107)-1&gt;$M$10,"",ROWS(J$15:J107)-1)</f>
        <v>92</v>
      </c>
      <c r="K107" s="9">
        <f t="shared" si="50"/>
        <v>48731</v>
      </c>
      <c r="L107" s="7">
        <f t="shared" si="36"/>
        <v>32845.655391314991</v>
      </c>
      <c r="M107" s="7">
        <f t="shared" si="37"/>
        <v>1132.6088065970775</v>
      </c>
      <c r="N107" s="7">
        <f t="shared" si="38"/>
        <v>912.26920168033951</v>
      </c>
      <c r="O107" s="7">
        <f t="shared" si="39"/>
        <v>220.33960491673807</v>
      </c>
      <c r="P107" s="7">
        <f t="shared" si="40"/>
        <v>31713.046584717915</v>
      </c>
      <c r="R107" s="3" t="str">
        <f>IF(ROWS(R$15:R107)-1&gt;$U$10,"",ROWS(R$15:R107)-1)</f>
        <v/>
      </c>
      <c r="S107" s="9" t="str">
        <f t="shared" si="51"/>
        <v/>
      </c>
      <c r="T107" s="7" t="str">
        <f t="shared" si="41"/>
        <v/>
      </c>
      <c r="U107" s="7" t="str">
        <f t="shared" si="52"/>
        <v/>
      </c>
      <c r="V107" s="7" t="str">
        <f t="shared" si="42"/>
        <v/>
      </c>
      <c r="W107" s="7" t="str">
        <f t="shared" si="53"/>
        <v/>
      </c>
      <c r="X107" s="7" t="str">
        <f t="shared" si="43"/>
        <v/>
      </c>
      <c r="Z107" s="3" t="str">
        <f>IF(ROWS(Z$15:Z107)-1&gt;$AC$10,"",ROWS(Z$15:Z107)-1)</f>
        <v/>
      </c>
      <c r="AA107" s="9" t="str">
        <f t="shared" si="54"/>
        <v/>
      </c>
      <c r="AB107" s="7" t="str">
        <f t="shared" si="44"/>
        <v/>
      </c>
      <c r="AC107" s="7" t="str">
        <f t="shared" si="55"/>
        <v/>
      </c>
      <c r="AD107" s="7" t="str">
        <f t="shared" si="56"/>
        <v/>
      </c>
      <c r="AE107" s="7" t="str">
        <f t="shared" si="57"/>
        <v/>
      </c>
      <c r="AF107" s="7" t="str">
        <f t="shared" si="45"/>
        <v/>
      </c>
      <c r="AH107" s="3" t="str">
        <f>IF(ROWS(AH$15:AH107)-1&gt;$AK$10,"",ROWS(AH$15:AH107)-1)</f>
        <v/>
      </c>
      <c r="AI107" s="9" t="str">
        <f t="shared" si="58"/>
        <v/>
      </c>
      <c r="AJ107" s="7" t="str">
        <f t="shared" si="46"/>
        <v/>
      </c>
      <c r="AK107" s="7" t="str">
        <f t="shared" si="59"/>
        <v/>
      </c>
      <c r="AL107" s="7" t="str">
        <f t="shared" si="47"/>
        <v/>
      </c>
      <c r="AM107" s="7" t="str">
        <f t="shared" si="60"/>
        <v/>
      </c>
      <c r="AN107" s="7" t="str">
        <f t="shared" si="48"/>
        <v/>
      </c>
    </row>
    <row r="108" spans="2:40" x14ac:dyDescent="0.35">
      <c r="B108" s="3">
        <f>IF(ROWS(B$15:B108)-1&gt;$E$10,"",ROWS(B$15:B108)-1)</f>
        <v>93</v>
      </c>
      <c r="C108" s="9">
        <f t="shared" si="49"/>
        <v>48761</v>
      </c>
      <c r="D108" s="7">
        <f t="shared" si="31"/>
        <v>7640.8478625446787</v>
      </c>
      <c r="E108" s="7">
        <f t="shared" si="32"/>
        <v>272.88742366230673</v>
      </c>
      <c r="F108" s="7">
        <f t="shared" si="33"/>
        <v>227.99744246985676</v>
      </c>
      <c r="G108" s="7">
        <f t="shared" si="34"/>
        <v>44.88998119244998</v>
      </c>
      <c r="H108" s="7">
        <f t="shared" si="35"/>
        <v>7367.9604388823718</v>
      </c>
      <c r="I108" s="7"/>
      <c r="J108" s="3">
        <f>IF(ROWS(J$15:J108)-1&gt;$M$10,"",ROWS(J$15:J108)-1)</f>
        <v>93</v>
      </c>
      <c r="K108" s="9">
        <f t="shared" si="50"/>
        <v>48761</v>
      </c>
      <c r="L108" s="7">
        <f t="shared" si="36"/>
        <v>31713.046584717915</v>
      </c>
      <c r="M108" s="7">
        <f t="shared" si="37"/>
        <v>1132.6088065970775</v>
      </c>
      <c r="N108" s="7">
        <f t="shared" si="38"/>
        <v>919.86711909126154</v>
      </c>
      <c r="O108" s="7">
        <f t="shared" si="39"/>
        <v>212.74168750581603</v>
      </c>
      <c r="P108" s="7">
        <f t="shared" si="40"/>
        <v>30580.437778120839</v>
      </c>
      <c r="R108" s="3" t="str">
        <f>IF(ROWS(R$15:R108)-1&gt;$U$10,"",ROWS(R$15:R108)-1)</f>
        <v/>
      </c>
      <c r="S108" s="9" t="str">
        <f t="shared" si="51"/>
        <v/>
      </c>
      <c r="T108" s="7" t="str">
        <f t="shared" si="41"/>
        <v/>
      </c>
      <c r="U108" s="7" t="str">
        <f t="shared" si="52"/>
        <v/>
      </c>
      <c r="V108" s="7" t="str">
        <f t="shared" si="42"/>
        <v/>
      </c>
      <c r="W108" s="7" t="str">
        <f t="shared" si="53"/>
        <v/>
      </c>
      <c r="X108" s="7" t="str">
        <f t="shared" si="43"/>
        <v/>
      </c>
      <c r="Z108" s="3" t="str">
        <f>IF(ROWS(Z$15:Z108)-1&gt;$AC$10,"",ROWS(Z$15:Z108)-1)</f>
        <v/>
      </c>
      <c r="AA108" s="9" t="str">
        <f t="shared" si="54"/>
        <v/>
      </c>
      <c r="AB108" s="7" t="str">
        <f t="shared" si="44"/>
        <v/>
      </c>
      <c r="AC108" s="7" t="str">
        <f t="shared" si="55"/>
        <v/>
      </c>
      <c r="AD108" s="7" t="str">
        <f t="shared" si="56"/>
        <v/>
      </c>
      <c r="AE108" s="7" t="str">
        <f t="shared" si="57"/>
        <v/>
      </c>
      <c r="AF108" s="7" t="str">
        <f t="shared" si="45"/>
        <v/>
      </c>
      <c r="AH108" s="3" t="str">
        <f>IF(ROWS(AH$15:AH108)-1&gt;$AK$10,"",ROWS(AH$15:AH108)-1)</f>
        <v/>
      </c>
      <c r="AI108" s="9" t="str">
        <f t="shared" si="58"/>
        <v/>
      </c>
      <c r="AJ108" s="7" t="str">
        <f t="shared" si="46"/>
        <v/>
      </c>
      <c r="AK108" s="7" t="str">
        <f t="shared" si="59"/>
        <v/>
      </c>
      <c r="AL108" s="7" t="str">
        <f t="shared" si="47"/>
        <v/>
      </c>
      <c r="AM108" s="7" t="str">
        <f t="shared" si="60"/>
        <v/>
      </c>
      <c r="AN108" s="7" t="str">
        <f t="shared" si="48"/>
        <v/>
      </c>
    </row>
    <row r="109" spans="2:40" x14ac:dyDescent="0.35">
      <c r="B109" s="3">
        <f>IF(ROWS(B$15:B109)-1&gt;$E$10,"",ROWS(B$15:B109)-1)</f>
        <v>94</v>
      </c>
      <c r="C109" s="9">
        <f t="shared" si="49"/>
        <v>48792</v>
      </c>
      <c r="D109" s="7">
        <f t="shared" si="31"/>
        <v>7367.9604388823718</v>
      </c>
      <c r="E109" s="7">
        <f t="shared" si="32"/>
        <v>272.88742366230673</v>
      </c>
      <c r="F109" s="7">
        <f t="shared" si="33"/>
        <v>229.60065608387279</v>
      </c>
      <c r="G109" s="7">
        <f t="shared" si="34"/>
        <v>43.286767578433931</v>
      </c>
      <c r="H109" s="7">
        <f t="shared" si="35"/>
        <v>7095.0730152200649</v>
      </c>
      <c r="I109" s="7"/>
      <c r="J109" s="3">
        <f>IF(ROWS(J$15:J109)-1&gt;$M$10,"",ROWS(J$15:J109)-1)</f>
        <v>94</v>
      </c>
      <c r="K109" s="9">
        <f t="shared" si="50"/>
        <v>48792</v>
      </c>
      <c r="L109" s="7">
        <f t="shared" si="36"/>
        <v>30580.437778120839</v>
      </c>
      <c r="M109" s="7">
        <f t="shared" si="37"/>
        <v>1132.6088065970775</v>
      </c>
      <c r="N109" s="7">
        <f t="shared" si="38"/>
        <v>927.46503650218358</v>
      </c>
      <c r="O109" s="7">
        <f t="shared" si="39"/>
        <v>205.14377009489397</v>
      </c>
      <c r="P109" s="7">
        <f t="shared" si="40"/>
        <v>29447.828971523762</v>
      </c>
      <c r="R109" s="3" t="str">
        <f>IF(ROWS(R$15:R109)-1&gt;$U$10,"",ROWS(R$15:R109)-1)</f>
        <v/>
      </c>
      <c r="S109" s="9" t="str">
        <f t="shared" si="51"/>
        <v/>
      </c>
      <c r="T109" s="7" t="str">
        <f t="shared" si="41"/>
        <v/>
      </c>
      <c r="U109" s="7" t="str">
        <f t="shared" si="52"/>
        <v/>
      </c>
      <c r="V109" s="7" t="str">
        <f t="shared" si="42"/>
        <v/>
      </c>
      <c r="W109" s="7" t="str">
        <f t="shared" si="53"/>
        <v/>
      </c>
      <c r="X109" s="7" t="str">
        <f t="shared" si="43"/>
        <v/>
      </c>
      <c r="Z109" s="3" t="str">
        <f>IF(ROWS(Z$15:Z109)-1&gt;$AC$10,"",ROWS(Z$15:Z109)-1)</f>
        <v/>
      </c>
      <c r="AA109" s="9" t="str">
        <f t="shared" si="54"/>
        <v/>
      </c>
      <c r="AB109" s="7" t="str">
        <f t="shared" si="44"/>
        <v/>
      </c>
      <c r="AC109" s="7" t="str">
        <f t="shared" si="55"/>
        <v/>
      </c>
      <c r="AD109" s="7" t="str">
        <f t="shared" si="56"/>
        <v/>
      </c>
      <c r="AE109" s="7" t="str">
        <f t="shared" si="57"/>
        <v/>
      </c>
      <c r="AF109" s="7" t="str">
        <f t="shared" si="45"/>
        <v/>
      </c>
      <c r="AH109" s="3" t="str">
        <f>IF(ROWS(AH$15:AH109)-1&gt;$AK$10,"",ROWS(AH$15:AH109)-1)</f>
        <v/>
      </c>
      <c r="AI109" s="9" t="str">
        <f t="shared" si="58"/>
        <v/>
      </c>
      <c r="AJ109" s="7" t="str">
        <f t="shared" si="46"/>
        <v/>
      </c>
      <c r="AK109" s="7" t="str">
        <f t="shared" si="59"/>
        <v/>
      </c>
      <c r="AL109" s="7" t="str">
        <f t="shared" si="47"/>
        <v/>
      </c>
      <c r="AM109" s="7" t="str">
        <f t="shared" si="60"/>
        <v/>
      </c>
      <c r="AN109" s="7" t="str">
        <f t="shared" si="48"/>
        <v/>
      </c>
    </row>
    <row r="110" spans="2:40" x14ac:dyDescent="0.35">
      <c r="B110" s="3">
        <f>IF(ROWS(B$15:B110)-1&gt;$E$10,"",ROWS(B$15:B110)-1)</f>
        <v>95</v>
      </c>
      <c r="C110" s="9">
        <f t="shared" si="49"/>
        <v>48823</v>
      </c>
      <c r="D110" s="7">
        <f t="shared" si="31"/>
        <v>7095.0730152200649</v>
      </c>
      <c r="E110" s="7">
        <f t="shared" si="32"/>
        <v>272.88742366230673</v>
      </c>
      <c r="F110" s="7">
        <f t="shared" si="33"/>
        <v>231.20386969788885</v>
      </c>
      <c r="G110" s="7">
        <f t="shared" si="34"/>
        <v>41.683553964417875</v>
      </c>
      <c r="H110" s="7">
        <f t="shared" si="35"/>
        <v>6822.185591557758</v>
      </c>
      <c r="I110" s="7"/>
      <c r="J110" s="3">
        <f>IF(ROWS(J$15:J110)-1&gt;$M$10,"",ROWS(J$15:J110)-1)</f>
        <v>95</v>
      </c>
      <c r="K110" s="9">
        <f t="shared" si="50"/>
        <v>48823</v>
      </c>
      <c r="L110" s="7">
        <f t="shared" si="36"/>
        <v>29447.828971523762</v>
      </c>
      <c r="M110" s="7">
        <f t="shared" si="37"/>
        <v>1132.6088065970775</v>
      </c>
      <c r="N110" s="7">
        <f t="shared" si="38"/>
        <v>935.06295391310562</v>
      </c>
      <c r="O110" s="7">
        <f t="shared" si="39"/>
        <v>197.5458526839719</v>
      </c>
      <c r="P110" s="7">
        <f t="shared" si="40"/>
        <v>28315.220164926686</v>
      </c>
      <c r="R110" s="3" t="str">
        <f>IF(ROWS(R$15:R110)-1&gt;$U$10,"",ROWS(R$15:R110)-1)</f>
        <v/>
      </c>
      <c r="S110" s="9" t="str">
        <f t="shared" si="51"/>
        <v/>
      </c>
      <c r="T110" s="7" t="str">
        <f t="shared" si="41"/>
        <v/>
      </c>
      <c r="U110" s="7" t="str">
        <f t="shared" si="52"/>
        <v/>
      </c>
      <c r="V110" s="7" t="str">
        <f t="shared" si="42"/>
        <v/>
      </c>
      <c r="W110" s="7" t="str">
        <f t="shared" si="53"/>
        <v/>
      </c>
      <c r="X110" s="7" t="str">
        <f t="shared" si="43"/>
        <v/>
      </c>
      <c r="Z110" s="3" t="str">
        <f>IF(ROWS(Z$15:Z110)-1&gt;$AC$10,"",ROWS(Z$15:Z110)-1)</f>
        <v/>
      </c>
      <c r="AA110" s="9" t="str">
        <f t="shared" si="54"/>
        <v/>
      </c>
      <c r="AB110" s="7" t="str">
        <f t="shared" si="44"/>
        <v/>
      </c>
      <c r="AC110" s="7" t="str">
        <f t="shared" si="55"/>
        <v/>
      </c>
      <c r="AD110" s="7" t="str">
        <f t="shared" si="56"/>
        <v/>
      </c>
      <c r="AE110" s="7" t="str">
        <f t="shared" si="57"/>
        <v/>
      </c>
      <c r="AF110" s="7" t="str">
        <f t="shared" si="45"/>
        <v/>
      </c>
      <c r="AH110" s="3" t="str">
        <f>IF(ROWS(AH$15:AH110)-1&gt;$AK$10,"",ROWS(AH$15:AH110)-1)</f>
        <v/>
      </c>
      <c r="AI110" s="9" t="str">
        <f t="shared" si="58"/>
        <v/>
      </c>
      <c r="AJ110" s="7" t="str">
        <f t="shared" si="46"/>
        <v/>
      </c>
      <c r="AK110" s="7" t="str">
        <f t="shared" si="59"/>
        <v/>
      </c>
      <c r="AL110" s="7" t="str">
        <f t="shared" si="47"/>
        <v/>
      </c>
      <c r="AM110" s="7" t="str">
        <f t="shared" si="60"/>
        <v/>
      </c>
      <c r="AN110" s="7" t="str">
        <f t="shared" si="48"/>
        <v/>
      </c>
    </row>
    <row r="111" spans="2:40" x14ac:dyDescent="0.35">
      <c r="B111" s="3">
        <f>IF(ROWS(B$15:B111)-1&gt;$E$10,"",ROWS(B$15:B111)-1)</f>
        <v>96</v>
      </c>
      <c r="C111" s="9">
        <f t="shared" si="49"/>
        <v>48853</v>
      </c>
      <c r="D111" s="7">
        <f t="shared" si="31"/>
        <v>6822.185591557758</v>
      </c>
      <c r="E111" s="7">
        <f t="shared" si="32"/>
        <v>272.88742366230673</v>
      </c>
      <c r="F111" s="7">
        <f t="shared" si="33"/>
        <v>232.8070833119049</v>
      </c>
      <c r="G111" s="7">
        <f t="shared" si="34"/>
        <v>40.080340350401819</v>
      </c>
      <c r="H111" s="7">
        <f t="shared" si="35"/>
        <v>6549.2981678954511</v>
      </c>
      <c r="I111" s="7"/>
      <c r="J111" s="3">
        <f>IF(ROWS(J$15:J111)-1&gt;$M$10,"",ROWS(J$15:J111)-1)</f>
        <v>96</v>
      </c>
      <c r="K111" s="9">
        <f t="shared" si="50"/>
        <v>48853</v>
      </c>
      <c r="L111" s="7">
        <f t="shared" si="36"/>
        <v>28315.220164926686</v>
      </c>
      <c r="M111" s="7">
        <f t="shared" si="37"/>
        <v>1132.6088065970775</v>
      </c>
      <c r="N111" s="7">
        <f t="shared" si="38"/>
        <v>942.66087132402765</v>
      </c>
      <c r="O111" s="7">
        <f t="shared" si="39"/>
        <v>189.94793527304986</v>
      </c>
      <c r="P111" s="7">
        <f t="shared" si="40"/>
        <v>27182.61135832961</v>
      </c>
      <c r="R111" s="3" t="str">
        <f>IF(ROWS(R$15:R111)-1&gt;$U$10,"",ROWS(R$15:R111)-1)</f>
        <v/>
      </c>
      <c r="S111" s="9" t="str">
        <f t="shared" si="51"/>
        <v/>
      </c>
      <c r="T111" s="7" t="str">
        <f t="shared" si="41"/>
        <v/>
      </c>
      <c r="U111" s="7" t="str">
        <f t="shared" si="52"/>
        <v/>
      </c>
      <c r="V111" s="7" t="str">
        <f t="shared" si="42"/>
        <v/>
      </c>
      <c r="W111" s="7" t="str">
        <f t="shared" si="53"/>
        <v/>
      </c>
      <c r="X111" s="7" t="str">
        <f t="shared" si="43"/>
        <v/>
      </c>
      <c r="Z111" s="3" t="str">
        <f>IF(ROWS(Z$15:Z111)-1&gt;$AC$10,"",ROWS(Z$15:Z111)-1)</f>
        <v/>
      </c>
      <c r="AA111" s="9" t="str">
        <f t="shared" si="54"/>
        <v/>
      </c>
      <c r="AB111" s="7" t="str">
        <f t="shared" si="44"/>
        <v/>
      </c>
      <c r="AC111" s="7" t="str">
        <f t="shared" si="55"/>
        <v/>
      </c>
      <c r="AD111" s="7" t="str">
        <f t="shared" si="56"/>
        <v/>
      </c>
      <c r="AE111" s="7" t="str">
        <f t="shared" si="57"/>
        <v/>
      </c>
      <c r="AF111" s="7" t="str">
        <f t="shared" si="45"/>
        <v/>
      </c>
      <c r="AH111" s="3" t="str">
        <f>IF(ROWS(AH$15:AH111)-1&gt;$AK$10,"",ROWS(AH$15:AH111)-1)</f>
        <v/>
      </c>
      <c r="AI111" s="9" t="str">
        <f t="shared" si="58"/>
        <v/>
      </c>
      <c r="AJ111" s="7" t="str">
        <f t="shared" si="46"/>
        <v/>
      </c>
      <c r="AK111" s="7" t="str">
        <f t="shared" si="59"/>
        <v/>
      </c>
      <c r="AL111" s="7" t="str">
        <f t="shared" si="47"/>
        <v/>
      </c>
      <c r="AM111" s="7" t="str">
        <f t="shared" si="60"/>
        <v/>
      </c>
      <c r="AN111" s="7" t="str">
        <f t="shared" si="48"/>
        <v/>
      </c>
    </row>
    <row r="112" spans="2:40" x14ac:dyDescent="0.35">
      <c r="B112" s="3">
        <f>IF(ROWS(B$15:B112)-1&gt;$E$10,"",ROWS(B$15:B112)-1)</f>
        <v>97</v>
      </c>
      <c r="C112" s="9">
        <f t="shared" si="49"/>
        <v>48884</v>
      </c>
      <c r="D112" s="7">
        <f t="shared" si="31"/>
        <v>6549.2981678954511</v>
      </c>
      <c r="E112" s="7">
        <f t="shared" si="32"/>
        <v>272.88742366230673</v>
      </c>
      <c r="F112" s="7">
        <f t="shared" si="33"/>
        <v>234.41029692592096</v>
      </c>
      <c r="G112" s="7">
        <f t="shared" si="34"/>
        <v>38.47712673638577</v>
      </c>
      <c r="H112" s="7">
        <f t="shared" si="35"/>
        <v>6276.4107442331442</v>
      </c>
      <c r="I112" s="7"/>
      <c r="J112" s="3">
        <f>IF(ROWS(J$15:J112)-1&gt;$M$10,"",ROWS(J$15:J112)-1)</f>
        <v>97</v>
      </c>
      <c r="K112" s="9">
        <f t="shared" si="50"/>
        <v>48884</v>
      </c>
      <c r="L112" s="7">
        <f t="shared" si="36"/>
        <v>27182.61135832961</v>
      </c>
      <c r="M112" s="7">
        <f t="shared" si="37"/>
        <v>1132.6088065970775</v>
      </c>
      <c r="N112" s="7">
        <f t="shared" si="38"/>
        <v>950.2587887349498</v>
      </c>
      <c r="O112" s="7">
        <f t="shared" ref="O112:O139" si="61">IF(J112="","",P111*($M$5/12))</f>
        <v>182.3500178621278</v>
      </c>
      <c r="P112" s="7">
        <f t="shared" si="40"/>
        <v>26050.002551732534</v>
      </c>
      <c r="R112" s="3" t="str">
        <f>IF(ROWS(R$15:R112)-1&gt;$U$10,"",ROWS(R$15:R112)-1)</f>
        <v/>
      </c>
      <c r="S112" s="9" t="str">
        <f t="shared" si="51"/>
        <v/>
      </c>
      <c r="T112" s="7" t="str">
        <f t="shared" si="41"/>
        <v/>
      </c>
      <c r="U112" s="7" t="str">
        <f t="shared" si="52"/>
        <v/>
      </c>
      <c r="V112" s="7" t="str">
        <f t="shared" si="42"/>
        <v/>
      </c>
      <c r="W112" s="7" t="str">
        <f t="shared" si="53"/>
        <v/>
      </c>
      <c r="X112" s="7" t="str">
        <f t="shared" si="43"/>
        <v/>
      </c>
      <c r="Z112" s="3" t="str">
        <f>IF(ROWS(Z$15:Z112)-1&gt;$AC$10,"",ROWS(Z$15:Z112)-1)</f>
        <v/>
      </c>
      <c r="AA112" s="9" t="str">
        <f t="shared" si="54"/>
        <v/>
      </c>
      <c r="AB112" s="7" t="str">
        <f t="shared" si="44"/>
        <v/>
      </c>
      <c r="AC112" s="7" t="str">
        <f t="shared" si="55"/>
        <v/>
      </c>
      <c r="AD112" s="7" t="str">
        <f t="shared" si="56"/>
        <v/>
      </c>
      <c r="AE112" s="7" t="str">
        <f t="shared" si="57"/>
        <v/>
      </c>
      <c r="AF112" s="7" t="str">
        <f t="shared" si="45"/>
        <v/>
      </c>
      <c r="AH112" s="3" t="str">
        <f>IF(ROWS(AH$15:AH112)-1&gt;$AK$10,"",ROWS(AH$15:AH112)-1)</f>
        <v/>
      </c>
      <c r="AI112" s="9" t="str">
        <f t="shared" si="58"/>
        <v/>
      </c>
      <c r="AJ112" s="7" t="str">
        <f t="shared" si="46"/>
        <v/>
      </c>
      <c r="AK112" s="7" t="str">
        <f t="shared" si="59"/>
        <v/>
      </c>
      <c r="AL112" s="7" t="str">
        <f t="shared" si="47"/>
        <v/>
      </c>
      <c r="AM112" s="7" t="str">
        <f t="shared" si="60"/>
        <v/>
      </c>
      <c r="AN112" s="7" t="str">
        <f t="shared" si="48"/>
        <v/>
      </c>
    </row>
    <row r="113" spans="2:40" x14ac:dyDescent="0.35">
      <c r="B113" s="3">
        <f>IF(ROWS(B$15:B113)-1&gt;$E$10,"",ROWS(B$15:B113)-1)</f>
        <v>98</v>
      </c>
      <c r="C113" s="9">
        <f t="shared" si="49"/>
        <v>48914</v>
      </c>
      <c r="D113" s="7">
        <f t="shared" si="31"/>
        <v>6276.4107442331442</v>
      </c>
      <c r="E113" s="7">
        <f t="shared" si="32"/>
        <v>272.88742366230673</v>
      </c>
      <c r="F113" s="7">
        <f t="shared" si="33"/>
        <v>236.01351053993702</v>
      </c>
      <c r="G113" s="7">
        <f t="shared" si="34"/>
        <v>36.873913122369714</v>
      </c>
      <c r="H113" s="7">
        <f t="shared" si="35"/>
        <v>6003.5233205708373</v>
      </c>
      <c r="I113" s="7"/>
      <c r="J113" s="3">
        <f>IF(ROWS(J$15:J113)-1&gt;$M$10,"",ROWS(J$15:J113)-1)</f>
        <v>98</v>
      </c>
      <c r="K113" s="9">
        <f t="shared" si="50"/>
        <v>48914</v>
      </c>
      <c r="L113" s="7">
        <f t="shared" si="36"/>
        <v>26050.002551732534</v>
      </c>
      <c r="M113" s="7">
        <f t="shared" si="37"/>
        <v>1132.6088065970775</v>
      </c>
      <c r="N113" s="7">
        <f t="shared" si="38"/>
        <v>957.85670614587184</v>
      </c>
      <c r="O113" s="7">
        <f t="shared" si="61"/>
        <v>174.75210045120576</v>
      </c>
      <c r="P113" s="7">
        <f t="shared" si="40"/>
        <v>24917.393745135458</v>
      </c>
      <c r="R113" s="3" t="str">
        <f>IF(ROWS(R$15:R113)-1&gt;$U$10,"",ROWS(R$15:R113)-1)</f>
        <v/>
      </c>
      <c r="S113" s="9" t="str">
        <f t="shared" si="51"/>
        <v/>
      </c>
      <c r="T113" s="7" t="str">
        <f t="shared" si="41"/>
        <v/>
      </c>
      <c r="U113" s="7" t="str">
        <f t="shared" si="52"/>
        <v/>
      </c>
      <c r="V113" s="7" t="str">
        <f t="shared" si="42"/>
        <v/>
      </c>
      <c r="W113" s="7" t="str">
        <f t="shared" si="53"/>
        <v/>
      </c>
      <c r="X113" s="7" t="str">
        <f t="shared" si="43"/>
        <v/>
      </c>
      <c r="Z113" s="3" t="str">
        <f>IF(ROWS(Z$15:Z113)-1&gt;$AC$10,"",ROWS(Z$15:Z113)-1)</f>
        <v/>
      </c>
      <c r="AA113" s="9" t="str">
        <f t="shared" si="54"/>
        <v/>
      </c>
      <c r="AB113" s="7" t="str">
        <f t="shared" si="44"/>
        <v/>
      </c>
      <c r="AC113" s="7" t="str">
        <f t="shared" si="55"/>
        <v/>
      </c>
      <c r="AD113" s="7" t="str">
        <f t="shared" si="56"/>
        <v/>
      </c>
      <c r="AE113" s="7" t="str">
        <f t="shared" si="57"/>
        <v/>
      </c>
      <c r="AF113" s="7" t="str">
        <f t="shared" si="45"/>
        <v/>
      </c>
      <c r="AH113" s="3" t="str">
        <f>IF(ROWS(AH$15:AH113)-1&gt;$AK$10,"",ROWS(AH$15:AH113)-1)</f>
        <v/>
      </c>
      <c r="AI113" s="9" t="str">
        <f t="shared" si="58"/>
        <v/>
      </c>
      <c r="AJ113" s="7" t="str">
        <f t="shared" si="46"/>
        <v/>
      </c>
      <c r="AK113" s="7" t="str">
        <f t="shared" si="59"/>
        <v/>
      </c>
      <c r="AL113" s="7" t="str">
        <f t="shared" si="47"/>
        <v/>
      </c>
      <c r="AM113" s="7" t="str">
        <f t="shared" si="60"/>
        <v/>
      </c>
      <c r="AN113" s="7" t="str">
        <f t="shared" si="48"/>
        <v/>
      </c>
    </row>
    <row r="114" spans="2:40" x14ac:dyDescent="0.35">
      <c r="B114" s="3">
        <f>IF(ROWS(B$15:B114)-1&gt;$E$10,"",ROWS(B$15:B114)-1)</f>
        <v>99</v>
      </c>
      <c r="C114" s="9">
        <f t="shared" si="49"/>
        <v>48945</v>
      </c>
      <c r="D114" s="7">
        <f t="shared" si="31"/>
        <v>6003.5233205708373</v>
      </c>
      <c r="E114" s="7">
        <f t="shared" si="32"/>
        <v>272.88742366230673</v>
      </c>
      <c r="F114" s="7">
        <f t="shared" si="33"/>
        <v>237.61672415395307</v>
      </c>
      <c r="G114" s="7">
        <f t="shared" si="34"/>
        <v>35.270699508353665</v>
      </c>
      <c r="H114" s="7">
        <f t="shared" si="35"/>
        <v>5730.6358969085304</v>
      </c>
      <c r="I114" s="7"/>
      <c r="J114" s="3">
        <f>IF(ROWS(J$15:J114)-1&gt;$M$10,"",ROWS(J$15:J114)-1)</f>
        <v>99</v>
      </c>
      <c r="K114" s="9">
        <f t="shared" si="50"/>
        <v>48945</v>
      </c>
      <c r="L114" s="7">
        <f t="shared" si="36"/>
        <v>24917.393745135458</v>
      </c>
      <c r="M114" s="7">
        <f t="shared" si="37"/>
        <v>1132.6088065970775</v>
      </c>
      <c r="N114" s="7">
        <f t="shared" si="38"/>
        <v>965.45462355679388</v>
      </c>
      <c r="O114" s="7">
        <f t="shared" si="61"/>
        <v>167.1541830402837</v>
      </c>
      <c r="P114" s="7">
        <f t="shared" si="40"/>
        <v>23784.784938538382</v>
      </c>
      <c r="R114" s="3" t="str">
        <f>IF(ROWS(R$15:R114)-1&gt;$U$10,"",ROWS(R$15:R114)-1)</f>
        <v/>
      </c>
      <c r="S114" s="9" t="str">
        <f t="shared" si="51"/>
        <v/>
      </c>
      <c r="T114" s="7" t="str">
        <f t="shared" si="41"/>
        <v/>
      </c>
      <c r="U114" s="7" t="str">
        <f t="shared" si="52"/>
        <v/>
      </c>
      <c r="V114" s="7" t="str">
        <f t="shared" si="42"/>
        <v/>
      </c>
      <c r="W114" s="7" t="str">
        <f t="shared" si="53"/>
        <v/>
      </c>
      <c r="X114" s="7" t="str">
        <f t="shared" si="43"/>
        <v/>
      </c>
      <c r="Z114" s="3" t="str">
        <f>IF(ROWS(Z$15:Z114)-1&gt;$AC$10,"",ROWS(Z$15:Z114)-1)</f>
        <v/>
      </c>
      <c r="AA114" s="9" t="str">
        <f t="shared" si="54"/>
        <v/>
      </c>
      <c r="AB114" s="7" t="str">
        <f t="shared" si="44"/>
        <v/>
      </c>
      <c r="AC114" s="7" t="str">
        <f t="shared" si="55"/>
        <v/>
      </c>
      <c r="AD114" s="7" t="str">
        <f t="shared" si="56"/>
        <v/>
      </c>
      <c r="AE114" s="7" t="str">
        <f t="shared" si="57"/>
        <v/>
      </c>
      <c r="AF114" s="7" t="str">
        <f t="shared" si="45"/>
        <v/>
      </c>
      <c r="AH114" s="3" t="str">
        <f>IF(ROWS(AH$15:AH114)-1&gt;$AK$10,"",ROWS(AH$15:AH114)-1)</f>
        <v/>
      </c>
      <c r="AI114" s="9" t="str">
        <f t="shared" si="58"/>
        <v/>
      </c>
      <c r="AJ114" s="7" t="str">
        <f t="shared" si="46"/>
        <v/>
      </c>
      <c r="AK114" s="7" t="str">
        <f t="shared" si="59"/>
        <v/>
      </c>
      <c r="AL114" s="7" t="str">
        <f t="shared" si="47"/>
        <v/>
      </c>
      <c r="AM114" s="7" t="str">
        <f t="shared" si="60"/>
        <v/>
      </c>
      <c r="AN114" s="7" t="str">
        <f t="shared" si="48"/>
        <v/>
      </c>
    </row>
    <row r="115" spans="2:40" x14ac:dyDescent="0.35">
      <c r="B115" s="3">
        <f>IF(ROWS(B$15:B115)-1&gt;$E$10,"",ROWS(B$15:B115)-1)</f>
        <v>100</v>
      </c>
      <c r="C115" s="9">
        <f t="shared" si="49"/>
        <v>48976</v>
      </c>
      <c r="D115" s="7">
        <f t="shared" si="31"/>
        <v>5730.6358969085304</v>
      </c>
      <c r="E115" s="7">
        <f t="shared" si="32"/>
        <v>272.88742366230673</v>
      </c>
      <c r="F115" s="7">
        <f t="shared" si="33"/>
        <v>239.21993776796913</v>
      </c>
      <c r="G115" s="7">
        <f t="shared" si="34"/>
        <v>33.667485894337609</v>
      </c>
      <c r="H115" s="7">
        <f t="shared" si="35"/>
        <v>5457.7484732462235</v>
      </c>
      <c r="I115" s="7"/>
      <c r="J115" s="3">
        <f>IF(ROWS(J$15:J115)-1&gt;$M$10,"",ROWS(J$15:J115)-1)</f>
        <v>100</v>
      </c>
      <c r="K115" s="9">
        <f t="shared" si="50"/>
        <v>48976</v>
      </c>
      <c r="L115" s="7">
        <f t="shared" si="36"/>
        <v>23784.784938538382</v>
      </c>
      <c r="M115" s="7">
        <f t="shared" si="37"/>
        <v>1132.6088065970775</v>
      </c>
      <c r="N115" s="7">
        <f t="shared" si="38"/>
        <v>973.05254096771591</v>
      </c>
      <c r="O115" s="7">
        <f t="shared" si="61"/>
        <v>159.55626562936163</v>
      </c>
      <c r="P115" s="7">
        <f t="shared" si="40"/>
        <v>22652.176131941305</v>
      </c>
      <c r="R115" s="3" t="str">
        <f>IF(ROWS(R$15:R115)-1&gt;$U$10,"",ROWS(R$15:R115)-1)</f>
        <v/>
      </c>
      <c r="S115" s="9" t="str">
        <f t="shared" si="51"/>
        <v/>
      </c>
      <c r="T115" s="7" t="str">
        <f t="shared" si="41"/>
        <v/>
      </c>
      <c r="U115" s="7" t="str">
        <f t="shared" si="52"/>
        <v/>
      </c>
      <c r="V115" s="7" t="str">
        <f t="shared" si="42"/>
        <v/>
      </c>
      <c r="W115" s="7" t="str">
        <f t="shared" si="53"/>
        <v/>
      </c>
      <c r="X115" s="7" t="str">
        <f t="shared" si="43"/>
        <v/>
      </c>
      <c r="Z115" s="3" t="str">
        <f>IF(ROWS(Z$15:Z115)-1&gt;$AC$10,"",ROWS(Z$15:Z115)-1)</f>
        <v/>
      </c>
      <c r="AA115" s="9" t="str">
        <f t="shared" si="54"/>
        <v/>
      </c>
      <c r="AB115" s="7" t="str">
        <f t="shared" si="44"/>
        <v/>
      </c>
      <c r="AC115" s="7" t="str">
        <f t="shared" si="55"/>
        <v/>
      </c>
      <c r="AD115" s="7" t="str">
        <f t="shared" si="56"/>
        <v/>
      </c>
      <c r="AE115" s="7" t="str">
        <f t="shared" si="57"/>
        <v/>
      </c>
      <c r="AF115" s="7" t="str">
        <f t="shared" si="45"/>
        <v/>
      </c>
      <c r="AH115" s="3" t="str">
        <f>IF(ROWS(AH$15:AH115)-1&gt;$AK$10,"",ROWS(AH$15:AH115)-1)</f>
        <v/>
      </c>
      <c r="AI115" s="9" t="str">
        <f t="shared" si="58"/>
        <v/>
      </c>
      <c r="AJ115" s="7" t="str">
        <f t="shared" si="46"/>
        <v/>
      </c>
      <c r="AK115" s="7" t="str">
        <f t="shared" si="59"/>
        <v/>
      </c>
      <c r="AL115" s="7" t="str">
        <f t="shared" si="47"/>
        <v/>
      </c>
      <c r="AM115" s="7" t="str">
        <f t="shared" si="60"/>
        <v/>
      </c>
      <c r="AN115" s="7" t="str">
        <f t="shared" si="48"/>
        <v/>
      </c>
    </row>
    <row r="116" spans="2:40" x14ac:dyDescent="0.35">
      <c r="B116" s="3">
        <f>IF(ROWS(B$15:B116)-1&gt;$E$10,"",ROWS(B$15:B116)-1)</f>
        <v>101</v>
      </c>
      <c r="C116" s="9">
        <f t="shared" si="49"/>
        <v>49004</v>
      </c>
      <c r="D116" s="7">
        <f t="shared" si="31"/>
        <v>5457.7484732462235</v>
      </c>
      <c r="E116" s="7">
        <f t="shared" si="32"/>
        <v>272.88742366230673</v>
      </c>
      <c r="F116" s="7">
        <f t="shared" si="33"/>
        <v>240.82315138198516</v>
      </c>
      <c r="G116" s="7">
        <f t="shared" si="34"/>
        <v>32.064272280321561</v>
      </c>
      <c r="H116" s="7">
        <f t="shared" si="35"/>
        <v>5184.8610495839166</v>
      </c>
      <c r="I116" s="7"/>
      <c r="J116" s="3">
        <f>IF(ROWS(J$15:J116)-1&gt;$M$10,"",ROWS(J$15:J116)-1)</f>
        <v>101</v>
      </c>
      <c r="K116" s="9">
        <f t="shared" si="50"/>
        <v>49004</v>
      </c>
      <c r="L116" s="7">
        <f t="shared" si="36"/>
        <v>22652.176131941305</v>
      </c>
      <c r="M116" s="7">
        <f t="shared" si="37"/>
        <v>1132.6088065970775</v>
      </c>
      <c r="N116" s="7">
        <f t="shared" si="38"/>
        <v>980.65045837863795</v>
      </c>
      <c r="O116" s="7">
        <f t="shared" si="61"/>
        <v>151.9583482184396</v>
      </c>
      <c r="P116" s="7">
        <f t="shared" si="40"/>
        <v>21519.567325344229</v>
      </c>
      <c r="R116" s="3" t="str">
        <f>IF(ROWS(R$15:R116)-1&gt;$U$10,"",ROWS(R$15:R116)-1)</f>
        <v/>
      </c>
      <c r="S116" s="9" t="str">
        <f t="shared" si="51"/>
        <v/>
      </c>
      <c r="T116" s="7" t="str">
        <f t="shared" si="41"/>
        <v/>
      </c>
      <c r="U116" s="7" t="str">
        <f t="shared" si="52"/>
        <v/>
      </c>
      <c r="V116" s="7" t="str">
        <f t="shared" si="42"/>
        <v/>
      </c>
      <c r="W116" s="7" t="str">
        <f t="shared" si="53"/>
        <v/>
      </c>
      <c r="X116" s="7" t="str">
        <f t="shared" si="43"/>
        <v/>
      </c>
      <c r="Z116" s="3" t="str">
        <f>IF(ROWS(Z$15:Z116)-1&gt;$AC$10,"",ROWS(Z$15:Z116)-1)</f>
        <v/>
      </c>
      <c r="AA116" s="9" t="str">
        <f t="shared" si="54"/>
        <v/>
      </c>
      <c r="AB116" s="7" t="str">
        <f t="shared" si="44"/>
        <v/>
      </c>
      <c r="AC116" s="7" t="str">
        <f t="shared" si="55"/>
        <v/>
      </c>
      <c r="AD116" s="7" t="str">
        <f t="shared" si="56"/>
        <v/>
      </c>
      <c r="AE116" s="7" t="str">
        <f t="shared" si="57"/>
        <v/>
      </c>
      <c r="AF116" s="7" t="str">
        <f t="shared" si="45"/>
        <v/>
      </c>
      <c r="AH116" s="3" t="str">
        <f>IF(ROWS(AH$15:AH116)-1&gt;$AK$10,"",ROWS(AH$15:AH116)-1)</f>
        <v/>
      </c>
      <c r="AI116" s="9" t="str">
        <f t="shared" si="58"/>
        <v/>
      </c>
      <c r="AJ116" s="7" t="str">
        <f t="shared" si="46"/>
        <v/>
      </c>
      <c r="AK116" s="7" t="str">
        <f t="shared" si="59"/>
        <v/>
      </c>
      <c r="AL116" s="7" t="str">
        <f t="shared" si="47"/>
        <v/>
      </c>
      <c r="AM116" s="7" t="str">
        <f t="shared" si="60"/>
        <v/>
      </c>
      <c r="AN116" s="7" t="str">
        <f t="shared" si="48"/>
        <v/>
      </c>
    </row>
    <row r="117" spans="2:40" x14ac:dyDescent="0.35">
      <c r="B117" s="3">
        <f>IF(ROWS(B$15:B117)-1&gt;$E$10,"",ROWS(B$15:B117)-1)</f>
        <v>102</v>
      </c>
      <c r="C117" s="9">
        <f t="shared" si="49"/>
        <v>49035</v>
      </c>
      <c r="D117" s="7">
        <f t="shared" si="31"/>
        <v>5184.8610495839166</v>
      </c>
      <c r="E117" s="7">
        <f t="shared" si="32"/>
        <v>272.88742366230673</v>
      </c>
      <c r="F117" s="7">
        <f t="shared" si="33"/>
        <v>242.42636499600121</v>
      </c>
      <c r="G117" s="7">
        <f t="shared" si="34"/>
        <v>30.461058666305505</v>
      </c>
      <c r="H117" s="7">
        <f t="shared" si="35"/>
        <v>4911.9736259216097</v>
      </c>
      <c r="I117" s="7"/>
      <c r="J117" s="3">
        <f>IF(ROWS(J$15:J117)-1&gt;$M$10,"",ROWS(J$15:J117)-1)</f>
        <v>102</v>
      </c>
      <c r="K117" s="9">
        <f t="shared" si="50"/>
        <v>49035</v>
      </c>
      <c r="L117" s="7">
        <f t="shared" si="36"/>
        <v>21519.567325344229</v>
      </c>
      <c r="M117" s="7">
        <f t="shared" si="37"/>
        <v>1132.6088065970775</v>
      </c>
      <c r="N117" s="7">
        <f t="shared" si="38"/>
        <v>988.24837578955999</v>
      </c>
      <c r="O117" s="7">
        <f t="shared" si="61"/>
        <v>144.36043080751753</v>
      </c>
      <c r="P117" s="7">
        <f t="shared" si="40"/>
        <v>20386.958518747153</v>
      </c>
      <c r="R117" s="3" t="str">
        <f>IF(ROWS(R$15:R117)-1&gt;$U$10,"",ROWS(R$15:R117)-1)</f>
        <v/>
      </c>
      <c r="S117" s="9" t="str">
        <f t="shared" si="51"/>
        <v/>
      </c>
      <c r="T117" s="7" t="str">
        <f t="shared" si="41"/>
        <v/>
      </c>
      <c r="U117" s="7" t="str">
        <f t="shared" si="52"/>
        <v/>
      </c>
      <c r="V117" s="7" t="str">
        <f t="shared" si="42"/>
        <v/>
      </c>
      <c r="W117" s="7" t="str">
        <f t="shared" si="53"/>
        <v/>
      </c>
      <c r="X117" s="7" t="str">
        <f t="shared" si="43"/>
        <v/>
      </c>
      <c r="Z117" s="3" t="str">
        <f>IF(ROWS(Z$15:Z117)-1&gt;$AC$10,"",ROWS(Z$15:Z117)-1)</f>
        <v/>
      </c>
      <c r="AA117" s="9" t="str">
        <f t="shared" si="54"/>
        <v/>
      </c>
      <c r="AB117" s="7" t="str">
        <f t="shared" si="44"/>
        <v/>
      </c>
      <c r="AC117" s="7" t="str">
        <f t="shared" si="55"/>
        <v/>
      </c>
      <c r="AD117" s="7" t="str">
        <f t="shared" si="56"/>
        <v/>
      </c>
      <c r="AE117" s="7" t="str">
        <f t="shared" si="57"/>
        <v/>
      </c>
      <c r="AF117" s="7" t="str">
        <f t="shared" si="45"/>
        <v/>
      </c>
      <c r="AH117" s="3" t="str">
        <f>IF(ROWS(AH$15:AH117)-1&gt;$AK$10,"",ROWS(AH$15:AH117)-1)</f>
        <v/>
      </c>
      <c r="AI117" s="9" t="str">
        <f t="shared" si="58"/>
        <v/>
      </c>
      <c r="AJ117" s="7" t="str">
        <f t="shared" si="46"/>
        <v/>
      </c>
      <c r="AK117" s="7" t="str">
        <f t="shared" si="59"/>
        <v/>
      </c>
      <c r="AL117" s="7" t="str">
        <f t="shared" si="47"/>
        <v/>
      </c>
      <c r="AM117" s="7" t="str">
        <f t="shared" si="60"/>
        <v/>
      </c>
      <c r="AN117" s="7" t="str">
        <f t="shared" si="48"/>
        <v/>
      </c>
    </row>
    <row r="118" spans="2:40" x14ac:dyDescent="0.35">
      <c r="B118" s="3">
        <f>IF(ROWS(B$15:B118)-1&gt;$E$10,"",ROWS(B$15:B118)-1)</f>
        <v>103</v>
      </c>
      <c r="C118" s="9">
        <f t="shared" si="49"/>
        <v>49065</v>
      </c>
      <c r="D118" s="7">
        <f t="shared" si="31"/>
        <v>4911.9736259216097</v>
      </c>
      <c r="E118" s="7">
        <f t="shared" si="32"/>
        <v>272.88742366230673</v>
      </c>
      <c r="F118" s="7">
        <f t="shared" si="33"/>
        <v>244.02957861001727</v>
      </c>
      <c r="G118" s="7">
        <f t="shared" si="34"/>
        <v>28.857845052289452</v>
      </c>
      <c r="H118" s="7">
        <f t="shared" si="35"/>
        <v>4639.0862022593028</v>
      </c>
      <c r="I118" s="7"/>
      <c r="J118" s="3">
        <f>IF(ROWS(J$15:J118)-1&gt;$M$10,"",ROWS(J$15:J118)-1)</f>
        <v>103</v>
      </c>
      <c r="K118" s="9">
        <f t="shared" si="50"/>
        <v>49065</v>
      </c>
      <c r="L118" s="7">
        <f t="shared" si="36"/>
        <v>20386.958518747153</v>
      </c>
      <c r="M118" s="7">
        <f t="shared" si="37"/>
        <v>1132.6088065970775</v>
      </c>
      <c r="N118" s="7">
        <f t="shared" si="38"/>
        <v>995.84629320048202</v>
      </c>
      <c r="O118" s="7">
        <f t="shared" si="61"/>
        <v>136.76251339659549</v>
      </c>
      <c r="P118" s="7">
        <f t="shared" si="40"/>
        <v>19254.349712150077</v>
      </c>
      <c r="R118" s="3" t="str">
        <f>IF(ROWS(R$15:R118)-1&gt;$U$10,"",ROWS(R$15:R118)-1)</f>
        <v/>
      </c>
      <c r="S118" s="9" t="str">
        <f t="shared" si="51"/>
        <v/>
      </c>
      <c r="T118" s="7" t="str">
        <f t="shared" si="41"/>
        <v/>
      </c>
      <c r="U118" s="7" t="str">
        <f t="shared" si="52"/>
        <v/>
      </c>
      <c r="V118" s="7" t="str">
        <f t="shared" si="42"/>
        <v/>
      </c>
      <c r="W118" s="7" t="str">
        <f t="shared" si="53"/>
        <v/>
      </c>
      <c r="X118" s="7" t="str">
        <f t="shared" si="43"/>
        <v/>
      </c>
      <c r="Z118" s="3" t="str">
        <f>IF(ROWS(Z$15:Z118)-1&gt;$AC$10,"",ROWS(Z$15:Z118)-1)</f>
        <v/>
      </c>
      <c r="AA118" s="9" t="str">
        <f t="shared" si="54"/>
        <v/>
      </c>
      <c r="AB118" s="7" t="str">
        <f t="shared" si="44"/>
        <v/>
      </c>
      <c r="AC118" s="7" t="str">
        <f t="shared" si="55"/>
        <v/>
      </c>
      <c r="AD118" s="7" t="str">
        <f t="shared" si="56"/>
        <v/>
      </c>
      <c r="AE118" s="7" t="str">
        <f t="shared" si="57"/>
        <v/>
      </c>
      <c r="AF118" s="7" t="str">
        <f t="shared" si="45"/>
        <v/>
      </c>
      <c r="AH118" s="3" t="str">
        <f>IF(ROWS(AH$15:AH118)-1&gt;$AK$10,"",ROWS(AH$15:AH118)-1)</f>
        <v/>
      </c>
      <c r="AI118" s="9" t="str">
        <f t="shared" si="58"/>
        <v/>
      </c>
      <c r="AJ118" s="7" t="str">
        <f t="shared" si="46"/>
        <v/>
      </c>
      <c r="AK118" s="7" t="str">
        <f t="shared" si="59"/>
        <v/>
      </c>
      <c r="AL118" s="7" t="str">
        <f t="shared" si="47"/>
        <v/>
      </c>
      <c r="AM118" s="7" t="str">
        <f t="shared" si="60"/>
        <v/>
      </c>
      <c r="AN118" s="7" t="str">
        <f t="shared" si="48"/>
        <v/>
      </c>
    </row>
    <row r="119" spans="2:40" x14ac:dyDescent="0.35">
      <c r="B119" s="3">
        <f>IF(ROWS(B$15:B119)-1&gt;$E$10,"",ROWS(B$15:B119)-1)</f>
        <v>104</v>
      </c>
      <c r="C119" s="9">
        <f t="shared" si="49"/>
        <v>49096</v>
      </c>
      <c r="D119" s="7">
        <f t="shared" si="31"/>
        <v>4639.0862022593028</v>
      </c>
      <c r="E119" s="7">
        <f t="shared" si="32"/>
        <v>272.88742366230673</v>
      </c>
      <c r="F119" s="7">
        <f t="shared" si="33"/>
        <v>245.63279222403332</v>
      </c>
      <c r="G119" s="7">
        <f t="shared" si="34"/>
        <v>27.2546314382734</v>
      </c>
      <c r="H119" s="7">
        <f t="shared" si="35"/>
        <v>4366.1987785969959</v>
      </c>
      <c r="I119" s="7"/>
      <c r="J119" s="3">
        <f>IF(ROWS(J$15:J119)-1&gt;$M$10,"",ROWS(J$15:J119)-1)</f>
        <v>104</v>
      </c>
      <c r="K119" s="9">
        <f t="shared" si="50"/>
        <v>49096</v>
      </c>
      <c r="L119" s="7">
        <f t="shared" si="36"/>
        <v>19254.349712150077</v>
      </c>
      <c r="M119" s="7">
        <f t="shared" si="37"/>
        <v>1132.6088065970775</v>
      </c>
      <c r="N119" s="7">
        <f t="shared" si="38"/>
        <v>1003.4442106114041</v>
      </c>
      <c r="O119" s="7">
        <f t="shared" si="61"/>
        <v>129.16459598567343</v>
      </c>
      <c r="P119" s="7">
        <f t="shared" si="40"/>
        <v>18121.740905553001</v>
      </c>
      <c r="R119" s="3" t="str">
        <f>IF(ROWS(R$15:R119)-1&gt;$U$10,"",ROWS(R$15:R119)-1)</f>
        <v/>
      </c>
      <c r="S119" s="9" t="str">
        <f t="shared" si="51"/>
        <v/>
      </c>
      <c r="T119" s="7" t="str">
        <f t="shared" si="41"/>
        <v/>
      </c>
      <c r="U119" s="7" t="str">
        <f t="shared" si="52"/>
        <v/>
      </c>
      <c r="V119" s="7" t="str">
        <f t="shared" si="42"/>
        <v/>
      </c>
      <c r="W119" s="7" t="str">
        <f t="shared" si="53"/>
        <v/>
      </c>
      <c r="X119" s="7" t="str">
        <f t="shared" si="43"/>
        <v/>
      </c>
      <c r="Z119" s="3" t="str">
        <f>IF(ROWS(Z$15:Z119)-1&gt;$AC$10,"",ROWS(Z$15:Z119)-1)</f>
        <v/>
      </c>
      <c r="AA119" s="9" t="str">
        <f t="shared" si="54"/>
        <v/>
      </c>
      <c r="AB119" s="7" t="str">
        <f t="shared" si="44"/>
        <v/>
      </c>
      <c r="AC119" s="7" t="str">
        <f t="shared" si="55"/>
        <v/>
      </c>
      <c r="AD119" s="7" t="str">
        <f t="shared" si="56"/>
        <v/>
      </c>
      <c r="AE119" s="7" t="str">
        <f t="shared" si="57"/>
        <v/>
      </c>
      <c r="AF119" s="7" t="str">
        <f t="shared" si="45"/>
        <v/>
      </c>
      <c r="AH119" s="3" t="str">
        <f>IF(ROWS(AH$15:AH119)-1&gt;$AK$10,"",ROWS(AH$15:AH119)-1)</f>
        <v/>
      </c>
      <c r="AI119" s="9" t="str">
        <f t="shared" si="58"/>
        <v/>
      </c>
      <c r="AJ119" s="7" t="str">
        <f t="shared" si="46"/>
        <v/>
      </c>
      <c r="AK119" s="7" t="str">
        <f t="shared" si="59"/>
        <v/>
      </c>
      <c r="AL119" s="7" t="str">
        <f t="shared" si="47"/>
        <v/>
      </c>
      <c r="AM119" s="7" t="str">
        <f t="shared" si="60"/>
        <v/>
      </c>
      <c r="AN119" s="7" t="str">
        <f t="shared" si="48"/>
        <v/>
      </c>
    </row>
    <row r="120" spans="2:40" x14ac:dyDescent="0.35">
      <c r="B120" s="3">
        <f>IF(ROWS(B$15:B120)-1&gt;$E$10,"",ROWS(B$15:B120)-1)</f>
        <v>105</v>
      </c>
      <c r="C120" s="9">
        <f t="shared" si="49"/>
        <v>49126</v>
      </c>
      <c r="D120" s="7">
        <f t="shared" si="31"/>
        <v>4366.1987785969959</v>
      </c>
      <c r="E120" s="7">
        <f t="shared" si="32"/>
        <v>272.88742366230673</v>
      </c>
      <c r="F120" s="7">
        <f t="shared" si="33"/>
        <v>247.23600583804938</v>
      </c>
      <c r="G120" s="7">
        <f t="shared" si="34"/>
        <v>25.651417824257347</v>
      </c>
      <c r="H120" s="7">
        <f t="shared" si="35"/>
        <v>4093.311354934689</v>
      </c>
      <c r="I120" s="7"/>
      <c r="J120" s="3">
        <f>IF(ROWS(J$15:J120)-1&gt;$M$10,"",ROWS(J$15:J120)-1)</f>
        <v>105</v>
      </c>
      <c r="K120" s="9">
        <f t="shared" si="50"/>
        <v>49126</v>
      </c>
      <c r="L120" s="7">
        <f t="shared" si="36"/>
        <v>18121.740905553001</v>
      </c>
      <c r="M120" s="7">
        <f t="shared" si="37"/>
        <v>1132.6088065970775</v>
      </c>
      <c r="N120" s="7">
        <f t="shared" si="38"/>
        <v>1011.0421280223262</v>
      </c>
      <c r="O120" s="7">
        <f t="shared" si="61"/>
        <v>121.56667857475138</v>
      </c>
      <c r="P120" s="7">
        <f t="shared" si="40"/>
        <v>16989.132098955924</v>
      </c>
      <c r="R120" s="3" t="str">
        <f>IF(ROWS(R$15:R120)-1&gt;$U$10,"",ROWS(R$15:R120)-1)</f>
        <v/>
      </c>
      <c r="S120" s="9" t="str">
        <f t="shared" si="51"/>
        <v/>
      </c>
      <c r="T120" s="7" t="str">
        <f t="shared" si="41"/>
        <v/>
      </c>
      <c r="U120" s="7" t="str">
        <f t="shared" si="52"/>
        <v/>
      </c>
      <c r="V120" s="7" t="str">
        <f t="shared" si="42"/>
        <v/>
      </c>
      <c r="W120" s="7" t="str">
        <f t="shared" si="53"/>
        <v/>
      </c>
      <c r="X120" s="7" t="str">
        <f t="shared" si="43"/>
        <v/>
      </c>
      <c r="Z120" s="3" t="str">
        <f>IF(ROWS(Z$15:Z120)-1&gt;$AC$10,"",ROWS(Z$15:Z120)-1)</f>
        <v/>
      </c>
      <c r="AA120" s="9" t="str">
        <f t="shared" si="54"/>
        <v/>
      </c>
      <c r="AB120" s="7" t="str">
        <f t="shared" si="44"/>
        <v/>
      </c>
      <c r="AC120" s="7" t="str">
        <f t="shared" si="55"/>
        <v/>
      </c>
      <c r="AD120" s="7" t="str">
        <f t="shared" si="56"/>
        <v/>
      </c>
      <c r="AE120" s="7" t="str">
        <f t="shared" si="57"/>
        <v/>
      </c>
      <c r="AF120" s="7" t="str">
        <f t="shared" si="45"/>
        <v/>
      </c>
      <c r="AH120" s="3" t="str">
        <f>IF(ROWS(AH$15:AH120)-1&gt;$AK$10,"",ROWS(AH$15:AH120)-1)</f>
        <v/>
      </c>
      <c r="AI120" s="9" t="str">
        <f t="shared" si="58"/>
        <v/>
      </c>
      <c r="AJ120" s="7" t="str">
        <f t="shared" si="46"/>
        <v/>
      </c>
      <c r="AK120" s="7" t="str">
        <f t="shared" si="59"/>
        <v/>
      </c>
      <c r="AL120" s="7" t="str">
        <f t="shared" si="47"/>
        <v/>
      </c>
      <c r="AM120" s="7" t="str">
        <f t="shared" si="60"/>
        <v/>
      </c>
      <c r="AN120" s="7" t="str">
        <f t="shared" si="48"/>
        <v/>
      </c>
    </row>
    <row r="121" spans="2:40" x14ac:dyDescent="0.35">
      <c r="B121" s="3">
        <f>IF(ROWS(B$15:B121)-1&gt;$E$10,"",ROWS(B$15:B121)-1)</f>
        <v>106</v>
      </c>
      <c r="C121" s="9">
        <f t="shared" si="49"/>
        <v>49157</v>
      </c>
      <c r="D121" s="7">
        <f t="shared" si="31"/>
        <v>4093.311354934689</v>
      </c>
      <c r="E121" s="7">
        <f t="shared" si="32"/>
        <v>272.88742366230673</v>
      </c>
      <c r="F121" s="7">
        <f t="shared" si="33"/>
        <v>248.83921945206544</v>
      </c>
      <c r="G121" s="7">
        <f t="shared" si="34"/>
        <v>24.048204210241295</v>
      </c>
      <c r="H121" s="7">
        <f t="shared" si="35"/>
        <v>3820.4239312723821</v>
      </c>
      <c r="I121" s="7"/>
      <c r="J121" s="3">
        <f>IF(ROWS(J$15:J121)-1&gt;$M$10,"",ROWS(J$15:J121)-1)</f>
        <v>106</v>
      </c>
      <c r="K121" s="9">
        <f t="shared" si="50"/>
        <v>49157</v>
      </c>
      <c r="L121" s="7">
        <f t="shared" si="36"/>
        <v>16989.132098955924</v>
      </c>
      <c r="M121" s="7">
        <f t="shared" si="37"/>
        <v>1132.6088065970775</v>
      </c>
      <c r="N121" s="7">
        <f t="shared" si="38"/>
        <v>1018.6400454332482</v>
      </c>
      <c r="O121" s="7">
        <f t="shared" si="61"/>
        <v>113.96876116382933</v>
      </c>
      <c r="P121" s="7">
        <f t="shared" si="40"/>
        <v>15856.523292358846</v>
      </c>
      <c r="R121" s="3" t="str">
        <f>IF(ROWS(R$15:R121)-1&gt;$U$10,"",ROWS(R$15:R121)-1)</f>
        <v/>
      </c>
      <c r="S121" s="9" t="str">
        <f t="shared" si="51"/>
        <v/>
      </c>
      <c r="T121" s="7" t="str">
        <f t="shared" si="41"/>
        <v/>
      </c>
      <c r="U121" s="7" t="str">
        <f t="shared" si="52"/>
        <v/>
      </c>
      <c r="V121" s="7" t="str">
        <f t="shared" si="42"/>
        <v/>
      </c>
      <c r="W121" s="7" t="str">
        <f t="shared" si="53"/>
        <v/>
      </c>
      <c r="X121" s="7" t="str">
        <f t="shared" si="43"/>
        <v/>
      </c>
      <c r="Z121" s="3" t="str">
        <f>IF(ROWS(Z$15:Z121)-1&gt;$AC$10,"",ROWS(Z$15:Z121)-1)</f>
        <v/>
      </c>
      <c r="AA121" s="9" t="str">
        <f t="shared" si="54"/>
        <v/>
      </c>
      <c r="AB121" s="7" t="str">
        <f t="shared" si="44"/>
        <v/>
      </c>
      <c r="AC121" s="7" t="str">
        <f t="shared" si="55"/>
        <v/>
      </c>
      <c r="AD121" s="7" t="str">
        <f t="shared" si="56"/>
        <v/>
      </c>
      <c r="AE121" s="7" t="str">
        <f t="shared" si="57"/>
        <v/>
      </c>
      <c r="AF121" s="7" t="str">
        <f t="shared" si="45"/>
        <v/>
      </c>
      <c r="AH121" s="3" t="str">
        <f>IF(ROWS(AH$15:AH121)-1&gt;$AK$10,"",ROWS(AH$15:AH121)-1)</f>
        <v/>
      </c>
      <c r="AI121" s="9" t="str">
        <f t="shared" si="58"/>
        <v/>
      </c>
      <c r="AJ121" s="7" t="str">
        <f t="shared" si="46"/>
        <v/>
      </c>
      <c r="AK121" s="7" t="str">
        <f t="shared" si="59"/>
        <v/>
      </c>
      <c r="AL121" s="7" t="str">
        <f t="shared" si="47"/>
        <v/>
      </c>
      <c r="AM121" s="7" t="str">
        <f t="shared" si="60"/>
        <v/>
      </c>
      <c r="AN121" s="7" t="str">
        <f t="shared" si="48"/>
        <v/>
      </c>
    </row>
    <row r="122" spans="2:40" x14ac:dyDescent="0.35">
      <c r="B122" s="3">
        <f>IF(ROWS(B$15:B122)-1&gt;$E$10,"",ROWS(B$15:B122)-1)</f>
        <v>107</v>
      </c>
      <c r="C122" s="9">
        <f t="shared" si="49"/>
        <v>49188</v>
      </c>
      <c r="D122" s="7">
        <f t="shared" si="31"/>
        <v>3820.4239312723821</v>
      </c>
      <c r="E122" s="7">
        <f t="shared" si="32"/>
        <v>272.88742366230673</v>
      </c>
      <c r="F122" s="7">
        <f t="shared" si="33"/>
        <v>250.44243306608149</v>
      </c>
      <c r="G122" s="7">
        <f t="shared" si="34"/>
        <v>22.444990596225242</v>
      </c>
      <c r="H122" s="7">
        <f t="shared" si="35"/>
        <v>3547.5365076100752</v>
      </c>
      <c r="I122" s="7"/>
      <c r="J122" s="3">
        <f>IF(ROWS(J$15:J122)-1&gt;$M$10,"",ROWS(J$15:J122)-1)</f>
        <v>107</v>
      </c>
      <c r="K122" s="9">
        <f t="shared" si="50"/>
        <v>49188</v>
      </c>
      <c r="L122" s="7">
        <f t="shared" si="36"/>
        <v>15856.523292358846</v>
      </c>
      <c r="M122" s="7">
        <f t="shared" si="37"/>
        <v>1132.6088065970775</v>
      </c>
      <c r="N122" s="7">
        <f t="shared" si="38"/>
        <v>1026.2379628441704</v>
      </c>
      <c r="O122" s="7">
        <f t="shared" si="61"/>
        <v>106.37084375290726</v>
      </c>
      <c r="P122" s="7">
        <f t="shared" si="40"/>
        <v>14723.914485761768</v>
      </c>
      <c r="R122" s="3" t="str">
        <f>IF(ROWS(R$15:R122)-1&gt;$U$10,"",ROWS(R$15:R122)-1)</f>
        <v/>
      </c>
      <c r="S122" s="9" t="str">
        <f t="shared" si="51"/>
        <v/>
      </c>
      <c r="T122" s="7" t="str">
        <f t="shared" si="41"/>
        <v/>
      </c>
      <c r="U122" s="7" t="str">
        <f t="shared" si="52"/>
        <v/>
      </c>
      <c r="V122" s="7" t="str">
        <f t="shared" si="42"/>
        <v/>
      </c>
      <c r="W122" s="7" t="str">
        <f t="shared" si="53"/>
        <v/>
      </c>
      <c r="X122" s="7" t="str">
        <f t="shared" si="43"/>
        <v/>
      </c>
      <c r="Z122" s="3" t="str">
        <f>IF(ROWS(Z$15:Z122)-1&gt;$AC$10,"",ROWS(Z$15:Z122)-1)</f>
        <v/>
      </c>
      <c r="AA122" s="9" t="str">
        <f t="shared" si="54"/>
        <v/>
      </c>
      <c r="AB122" s="7" t="str">
        <f t="shared" si="44"/>
        <v/>
      </c>
      <c r="AC122" s="7" t="str">
        <f t="shared" si="55"/>
        <v/>
      </c>
      <c r="AD122" s="7" t="str">
        <f t="shared" si="56"/>
        <v/>
      </c>
      <c r="AE122" s="7" t="str">
        <f t="shared" si="57"/>
        <v/>
      </c>
      <c r="AF122" s="7" t="str">
        <f t="shared" si="45"/>
        <v/>
      </c>
      <c r="AH122" s="3" t="str">
        <f>IF(ROWS(AH$15:AH122)-1&gt;$AK$10,"",ROWS(AH$15:AH122)-1)</f>
        <v/>
      </c>
      <c r="AI122" s="9" t="str">
        <f t="shared" si="58"/>
        <v/>
      </c>
      <c r="AJ122" s="7" t="str">
        <f t="shared" si="46"/>
        <v/>
      </c>
      <c r="AK122" s="7" t="str">
        <f t="shared" si="59"/>
        <v/>
      </c>
      <c r="AL122" s="7" t="str">
        <f t="shared" si="47"/>
        <v/>
      </c>
      <c r="AM122" s="7" t="str">
        <f t="shared" si="60"/>
        <v/>
      </c>
      <c r="AN122" s="7" t="str">
        <f t="shared" si="48"/>
        <v/>
      </c>
    </row>
    <row r="123" spans="2:40" x14ac:dyDescent="0.35">
      <c r="B123" s="3">
        <f>IF(ROWS(B$15:B123)-1&gt;$E$10,"",ROWS(B$15:B123)-1)</f>
        <v>108</v>
      </c>
      <c r="C123" s="9">
        <f t="shared" si="49"/>
        <v>49218</v>
      </c>
      <c r="D123" s="7">
        <f t="shared" si="31"/>
        <v>3547.5365076100752</v>
      </c>
      <c r="E123" s="7">
        <f t="shared" si="32"/>
        <v>272.88742366230673</v>
      </c>
      <c r="F123" s="7">
        <f t="shared" si="33"/>
        <v>252.04564668009755</v>
      </c>
      <c r="G123" s="7">
        <f t="shared" si="34"/>
        <v>20.84177698220919</v>
      </c>
      <c r="H123" s="7">
        <f t="shared" si="35"/>
        <v>3274.6490839477683</v>
      </c>
      <c r="I123" s="7"/>
      <c r="J123" s="3">
        <f>IF(ROWS(J$15:J123)-1&gt;$M$10,"",ROWS(J$15:J123)-1)</f>
        <v>108</v>
      </c>
      <c r="K123" s="9">
        <f t="shared" si="50"/>
        <v>49218</v>
      </c>
      <c r="L123" s="7">
        <f t="shared" si="36"/>
        <v>14723.914485761768</v>
      </c>
      <c r="M123" s="7">
        <f t="shared" si="37"/>
        <v>1132.6088065970775</v>
      </c>
      <c r="N123" s="7">
        <f t="shared" si="38"/>
        <v>1033.8358802550924</v>
      </c>
      <c r="O123" s="7">
        <f t="shared" si="61"/>
        <v>98.772926341985197</v>
      </c>
      <c r="P123" s="7">
        <f t="shared" si="40"/>
        <v>13591.30567916469</v>
      </c>
      <c r="R123" s="3" t="str">
        <f>IF(ROWS(R$15:R123)-1&gt;$U$10,"",ROWS(R$15:R123)-1)</f>
        <v/>
      </c>
      <c r="S123" s="9" t="str">
        <f t="shared" si="51"/>
        <v/>
      </c>
      <c r="T123" s="7" t="str">
        <f t="shared" si="41"/>
        <v/>
      </c>
      <c r="U123" s="7" t="str">
        <f t="shared" si="52"/>
        <v/>
      </c>
      <c r="V123" s="7" t="str">
        <f t="shared" si="42"/>
        <v/>
      </c>
      <c r="W123" s="7" t="str">
        <f t="shared" si="53"/>
        <v/>
      </c>
      <c r="X123" s="7" t="str">
        <f t="shared" si="43"/>
        <v/>
      </c>
      <c r="Z123" s="3" t="str">
        <f>IF(ROWS(Z$15:Z123)-1&gt;$AC$10,"",ROWS(Z$15:Z123)-1)</f>
        <v/>
      </c>
      <c r="AA123" s="9" t="str">
        <f t="shared" si="54"/>
        <v/>
      </c>
      <c r="AB123" s="7" t="str">
        <f t="shared" si="44"/>
        <v/>
      </c>
      <c r="AC123" s="7" t="str">
        <f t="shared" si="55"/>
        <v/>
      </c>
      <c r="AD123" s="7" t="str">
        <f t="shared" si="56"/>
        <v/>
      </c>
      <c r="AE123" s="7" t="str">
        <f t="shared" si="57"/>
        <v/>
      </c>
      <c r="AF123" s="7" t="str">
        <f t="shared" si="45"/>
        <v/>
      </c>
      <c r="AH123" s="3" t="str">
        <f>IF(ROWS(AH$15:AH123)-1&gt;$AK$10,"",ROWS(AH$15:AH123)-1)</f>
        <v/>
      </c>
      <c r="AI123" s="9" t="str">
        <f t="shared" si="58"/>
        <v/>
      </c>
      <c r="AJ123" s="7" t="str">
        <f t="shared" si="46"/>
        <v/>
      </c>
      <c r="AK123" s="7" t="str">
        <f t="shared" si="59"/>
        <v/>
      </c>
      <c r="AL123" s="7" t="str">
        <f t="shared" si="47"/>
        <v/>
      </c>
      <c r="AM123" s="7" t="str">
        <f t="shared" si="60"/>
        <v/>
      </c>
      <c r="AN123" s="7" t="str">
        <f t="shared" si="48"/>
        <v/>
      </c>
    </row>
    <row r="124" spans="2:40" x14ac:dyDescent="0.35">
      <c r="B124" s="3">
        <f>IF(ROWS(B$15:B124)-1&gt;$E$10,"",ROWS(B$15:B124)-1)</f>
        <v>109</v>
      </c>
      <c r="C124" s="9">
        <f t="shared" si="49"/>
        <v>49249</v>
      </c>
      <c r="D124" s="7">
        <f t="shared" si="31"/>
        <v>3274.6490839477683</v>
      </c>
      <c r="E124" s="7">
        <f t="shared" si="32"/>
        <v>272.88742366230673</v>
      </c>
      <c r="F124" s="7">
        <f t="shared" si="33"/>
        <v>253.6488602941136</v>
      </c>
      <c r="G124" s="7">
        <f t="shared" si="34"/>
        <v>19.238563368193137</v>
      </c>
      <c r="H124" s="7">
        <f t="shared" si="35"/>
        <v>3001.7616602854614</v>
      </c>
      <c r="I124" s="7"/>
      <c r="J124" s="3">
        <f>IF(ROWS(J$15:J124)-1&gt;$M$10,"",ROWS(J$15:J124)-1)</f>
        <v>109</v>
      </c>
      <c r="K124" s="9">
        <f t="shared" si="50"/>
        <v>49249</v>
      </c>
      <c r="L124" s="7">
        <f t="shared" si="36"/>
        <v>13591.30567916469</v>
      </c>
      <c r="M124" s="7">
        <f t="shared" si="37"/>
        <v>1132.6088065970775</v>
      </c>
      <c r="N124" s="7">
        <f t="shared" si="38"/>
        <v>1041.4337976660145</v>
      </c>
      <c r="O124" s="7">
        <f t="shared" si="61"/>
        <v>91.175008931063132</v>
      </c>
      <c r="P124" s="7">
        <f t="shared" si="40"/>
        <v>12458.696872567612</v>
      </c>
      <c r="R124" s="3" t="str">
        <f>IF(ROWS(R$15:R124)-1&gt;$U$10,"",ROWS(R$15:R124)-1)</f>
        <v/>
      </c>
      <c r="S124" s="9" t="str">
        <f t="shared" si="51"/>
        <v/>
      </c>
      <c r="T124" s="7" t="str">
        <f t="shared" si="41"/>
        <v/>
      </c>
      <c r="U124" s="7" t="str">
        <f t="shared" si="52"/>
        <v/>
      </c>
      <c r="V124" s="7" t="str">
        <f t="shared" si="42"/>
        <v/>
      </c>
      <c r="W124" s="7" t="str">
        <f t="shared" si="53"/>
        <v/>
      </c>
      <c r="X124" s="7" t="str">
        <f t="shared" si="43"/>
        <v/>
      </c>
      <c r="Z124" s="3" t="str">
        <f>IF(ROWS(Z$15:Z124)-1&gt;$AC$10,"",ROWS(Z$15:Z124)-1)</f>
        <v/>
      </c>
      <c r="AA124" s="9" t="str">
        <f t="shared" si="54"/>
        <v/>
      </c>
      <c r="AB124" s="7" t="str">
        <f t="shared" si="44"/>
        <v/>
      </c>
      <c r="AC124" s="7" t="str">
        <f t="shared" si="55"/>
        <v/>
      </c>
      <c r="AD124" s="7" t="str">
        <f t="shared" si="56"/>
        <v/>
      </c>
      <c r="AE124" s="7" t="str">
        <f t="shared" si="57"/>
        <v/>
      </c>
      <c r="AF124" s="7" t="str">
        <f t="shared" si="45"/>
        <v/>
      </c>
      <c r="AH124" s="3" t="str">
        <f>IF(ROWS(AH$15:AH124)-1&gt;$AK$10,"",ROWS(AH$15:AH124)-1)</f>
        <v/>
      </c>
      <c r="AI124" s="9" t="str">
        <f t="shared" si="58"/>
        <v/>
      </c>
      <c r="AJ124" s="7" t="str">
        <f t="shared" si="46"/>
        <v/>
      </c>
      <c r="AK124" s="7" t="str">
        <f t="shared" si="59"/>
        <v/>
      </c>
      <c r="AL124" s="7" t="str">
        <f t="shared" si="47"/>
        <v/>
      </c>
      <c r="AM124" s="7" t="str">
        <f t="shared" si="60"/>
        <v/>
      </c>
      <c r="AN124" s="7" t="str">
        <f t="shared" si="48"/>
        <v/>
      </c>
    </row>
    <row r="125" spans="2:40" x14ac:dyDescent="0.35">
      <c r="B125" s="3">
        <f>IF(ROWS(B$15:B125)-1&gt;$E$10,"",ROWS(B$15:B125)-1)</f>
        <v>110</v>
      </c>
      <c r="C125" s="9">
        <f t="shared" si="49"/>
        <v>49279</v>
      </c>
      <c r="D125" s="7">
        <f t="shared" si="31"/>
        <v>3001.7616602854614</v>
      </c>
      <c r="E125" s="7">
        <f t="shared" si="32"/>
        <v>272.88742366230673</v>
      </c>
      <c r="F125" s="7">
        <f t="shared" si="33"/>
        <v>255.25207390812966</v>
      </c>
      <c r="G125" s="7">
        <f t="shared" si="34"/>
        <v>17.635349754177085</v>
      </c>
      <c r="H125" s="7">
        <f t="shared" si="35"/>
        <v>2728.8742366231545</v>
      </c>
      <c r="I125" s="7"/>
      <c r="J125" s="3">
        <f>IF(ROWS(J$15:J125)-1&gt;$M$10,"",ROWS(J$15:J125)-1)</f>
        <v>110</v>
      </c>
      <c r="K125" s="9">
        <f t="shared" si="50"/>
        <v>49279</v>
      </c>
      <c r="L125" s="7">
        <f t="shared" si="36"/>
        <v>12458.696872567612</v>
      </c>
      <c r="M125" s="7">
        <f t="shared" si="37"/>
        <v>1132.6088065970775</v>
      </c>
      <c r="N125" s="7">
        <f t="shared" si="38"/>
        <v>1049.0317150769365</v>
      </c>
      <c r="O125" s="7">
        <f t="shared" si="61"/>
        <v>83.577091520141067</v>
      </c>
      <c r="P125" s="7">
        <f t="shared" si="40"/>
        <v>11326.088065970534</v>
      </c>
      <c r="R125" s="3" t="str">
        <f>IF(ROWS(R$15:R125)-1&gt;$U$10,"",ROWS(R$15:R125)-1)</f>
        <v/>
      </c>
      <c r="S125" s="9" t="str">
        <f t="shared" si="51"/>
        <v/>
      </c>
      <c r="T125" s="7" t="str">
        <f t="shared" si="41"/>
        <v/>
      </c>
      <c r="U125" s="7" t="str">
        <f t="shared" si="52"/>
        <v/>
      </c>
      <c r="V125" s="7" t="str">
        <f t="shared" si="42"/>
        <v/>
      </c>
      <c r="W125" s="7" t="str">
        <f t="shared" si="53"/>
        <v/>
      </c>
      <c r="X125" s="7" t="str">
        <f t="shared" si="43"/>
        <v/>
      </c>
      <c r="Z125" s="3" t="str">
        <f>IF(ROWS(Z$15:Z125)-1&gt;$AC$10,"",ROWS(Z$15:Z125)-1)</f>
        <v/>
      </c>
      <c r="AA125" s="9" t="str">
        <f t="shared" si="54"/>
        <v/>
      </c>
      <c r="AB125" s="7" t="str">
        <f t="shared" si="44"/>
        <v/>
      </c>
      <c r="AC125" s="7" t="str">
        <f t="shared" si="55"/>
        <v/>
      </c>
      <c r="AD125" s="7" t="str">
        <f t="shared" si="56"/>
        <v/>
      </c>
      <c r="AE125" s="7" t="str">
        <f t="shared" si="57"/>
        <v/>
      </c>
      <c r="AF125" s="7" t="str">
        <f t="shared" si="45"/>
        <v/>
      </c>
      <c r="AH125" s="3" t="str">
        <f>IF(ROWS(AH$15:AH125)-1&gt;$AK$10,"",ROWS(AH$15:AH125)-1)</f>
        <v/>
      </c>
      <c r="AI125" s="9" t="str">
        <f t="shared" si="58"/>
        <v/>
      </c>
      <c r="AJ125" s="7" t="str">
        <f t="shared" si="46"/>
        <v/>
      </c>
      <c r="AK125" s="7" t="str">
        <f t="shared" si="59"/>
        <v/>
      </c>
      <c r="AL125" s="7" t="str">
        <f t="shared" si="47"/>
        <v/>
      </c>
      <c r="AM125" s="7" t="str">
        <f t="shared" si="60"/>
        <v/>
      </c>
      <c r="AN125" s="7" t="str">
        <f t="shared" si="48"/>
        <v/>
      </c>
    </row>
    <row r="126" spans="2:40" x14ac:dyDescent="0.35">
      <c r="B126" s="3">
        <f>IF(ROWS(B$15:B126)-1&gt;$E$10,"",ROWS(B$15:B126)-1)</f>
        <v>111</v>
      </c>
      <c r="C126" s="9">
        <f t="shared" si="49"/>
        <v>49310</v>
      </c>
      <c r="D126" s="7">
        <f t="shared" si="31"/>
        <v>2728.8742366231545</v>
      </c>
      <c r="E126" s="7">
        <f t="shared" si="32"/>
        <v>272.88742366230673</v>
      </c>
      <c r="F126" s="7">
        <f t="shared" si="33"/>
        <v>256.85528752214572</v>
      </c>
      <c r="G126" s="7">
        <f t="shared" si="34"/>
        <v>16.032136140161029</v>
      </c>
      <c r="H126" s="7">
        <f t="shared" si="35"/>
        <v>2455.9868129608476</v>
      </c>
      <c r="I126" s="7"/>
      <c r="J126" s="3">
        <f>IF(ROWS(J$15:J126)-1&gt;$M$10,"",ROWS(J$15:J126)-1)</f>
        <v>111</v>
      </c>
      <c r="K126" s="9">
        <f t="shared" si="50"/>
        <v>49310</v>
      </c>
      <c r="L126" s="7">
        <f t="shared" si="36"/>
        <v>11326.088065970534</v>
      </c>
      <c r="M126" s="7">
        <f t="shared" si="37"/>
        <v>1132.6088065970775</v>
      </c>
      <c r="N126" s="7">
        <f t="shared" si="38"/>
        <v>1056.6296324878585</v>
      </c>
      <c r="O126" s="7">
        <f t="shared" si="61"/>
        <v>75.979174109219002</v>
      </c>
      <c r="P126" s="7">
        <f t="shared" si="40"/>
        <v>10193.479259373456</v>
      </c>
      <c r="R126" s="3" t="str">
        <f>IF(ROWS(R$15:R126)-1&gt;$U$10,"",ROWS(R$15:R126)-1)</f>
        <v/>
      </c>
      <c r="S126" s="9" t="str">
        <f t="shared" si="51"/>
        <v/>
      </c>
      <c r="T126" s="7" t="str">
        <f t="shared" si="41"/>
        <v/>
      </c>
      <c r="U126" s="7" t="str">
        <f t="shared" si="52"/>
        <v/>
      </c>
      <c r="V126" s="7" t="str">
        <f t="shared" si="42"/>
        <v/>
      </c>
      <c r="W126" s="7" t="str">
        <f t="shared" si="53"/>
        <v/>
      </c>
      <c r="X126" s="7" t="str">
        <f t="shared" si="43"/>
        <v/>
      </c>
      <c r="Z126" s="3" t="str">
        <f>IF(ROWS(Z$15:Z126)-1&gt;$AC$10,"",ROWS(Z$15:Z126)-1)</f>
        <v/>
      </c>
      <c r="AA126" s="9" t="str">
        <f t="shared" si="54"/>
        <v/>
      </c>
      <c r="AB126" s="7" t="str">
        <f t="shared" si="44"/>
        <v/>
      </c>
      <c r="AC126" s="7" t="str">
        <f t="shared" si="55"/>
        <v/>
      </c>
      <c r="AD126" s="7" t="str">
        <f t="shared" si="56"/>
        <v/>
      </c>
      <c r="AE126" s="7" t="str">
        <f t="shared" si="57"/>
        <v/>
      </c>
      <c r="AF126" s="7" t="str">
        <f t="shared" si="45"/>
        <v/>
      </c>
      <c r="AH126" s="3" t="str">
        <f>IF(ROWS(AH$15:AH126)-1&gt;$AK$10,"",ROWS(AH$15:AH126)-1)</f>
        <v/>
      </c>
      <c r="AI126" s="9" t="str">
        <f t="shared" si="58"/>
        <v/>
      </c>
      <c r="AJ126" s="7" t="str">
        <f t="shared" si="46"/>
        <v/>
      </c>
      <c r="AK126" s="7" t="str">
        <f t="shared" si="59"/>
        <v/>
      </c>
      <c r="AL126" s="7" t="str">
        <f t="shared" si="47"/>
        <v/>
      </c>
      <c r="AM126" s="7" t="str">
        <f t="shared" si="60"/>
        <v/>
      </c>
      <c r="AN126" s="7" t="str">
        <f t="shared" si="48"/>
        <v/>
      </c>
    </row>
    <row r="127" spans="2:40" x14ac:dyDescent="0.35">
      <c r="B127" s="3">
        <f>IF(ROWS(B$15:B127)-1&gt;$E$10,"",ROWS(B$15:B127)-1)</f>
        <v>112</v>
      </c>
      <c r="C127" s="9">
        <f t="shared" si="49"/>
        <v>49341</v>
      </c>
      <c r="D127" s="7">
        <f t="shared" si="31"/>
        <v>2455.9868129608476</v>
      </c>
      <c r="E127" s="7">
        <f t="shared" si="32"/>
        <v>272.88742366230673</v>
      </c>
      <c r="F127" s="7">
        <f t="shared" si="33"/>
        <v>258.45850113616177</v>
      </c>
      <c r="G127" s="7">
        <f t="shared" si="34"/>
        <v>14.428922526144978</v>
      </c>
      <c r="H127" s="7">
        <f t="shared" si="35"/>
        <v>2183.0993892985407</v>
      </c>
      <c r="I127" s="7"/>
      <c r="J127" s="3">
        <f>IF(ROWS(J$15:J127)-1&gt;$M$10,"",ROWS(J$15:J127)-1)</f>
        <v>112</v>
      </c>
      <c r="K127" s="9">
        <f t="shared" si="50"/>
        <v>49341</v>
      </c>
      <c r="L127" s="7">
        <f t="shared" si="36"/>
        <v>10193.479259373456</v>
      </c>
      <c r="M127" s="7">
        <f t="shared" si="37"/>
        <v>1132.6088065970775</v>
      </c>
      <c r="N127" s="7">
        <f t="shared" si="38"/>
        <v>1064.2275498987806</v>
      </c>
      <c r="O127" s="7">
        <f t="shared" si="61"/>
        <v>68.381256698296937</v>
      </c>
      <c r="P127" s="7">
        <f t="shared" si="40"/>
        <v>9060.8704527763784</v>
      </c>
      <c r="R127" s="3" t="str">
        <f>IF(ROWS(R$15:R127)-1&gt;$U$10,"",ROWS(R$15:R127)-1)</f>
        <v/>
      </c>
      <c r="S127" s="9" t="str">
        <f t="shared" si="51"/>
        <v/>
      </c>
      <c r="T127" s="7" t="str">
        <f t="shared" si="41"/>
        <v/>
      </c>
      <c r="U127" s="7" t="str">
        <f t="shared" si="52"/>
        <v/>
      </c>
      <c r="V127" s="7" t="str">
        <f t="shared" si="42"/>
        <v/>
      </c>
      <c r="W127" s="7" t="str">
        <f t="shared" si="53"/>
        <v/>
      </c>
      <c r="X127" s="7" t="str">
        <f t="shared" si="43"/>
        <v/>
      </c>
      <c r="Z127" s="3" t="str">
        <f>IF(ROWS(Z$15:Z127)-1&gt;$AC$10,"",ROWS(Z$15:Z127)-1)</f>
        <v/>
      </c>
      <c r="AA127" s="9" t="str">
        <f t="shared" si="54"/>
        <v/>
      </c>
      <c r="AB127" s="7" t="str">
        <f t="shared" si="44"/>
        <v/>
      </c>
      <c r="AC127" s="7" t="str">
        <f t="shared" si="55"/>
        <v/>
      </c>
      <c r="AD127" s="7" t="str">
        <f t="shared" si="56"/>
        <v/>
      </c>
      <c r="AE127" s="7" t="str">
        <f t="shared" si="57"/>
        <v/>
      </c>
      <c r="AF127" s="7" t="str">
        <f t="shared" si="45"/>
        <v/>
      </c>
      <c r="AH127" s="3" t="str">
        <f>IF(ROWS(AH$15:AH127)-1&gt;$AK$10,"",ROWS(AH$15:AH127)-1)</f>
        <v/>
      </c>
      <c r="AI127" s="9" t="str">
        <f t="shared" si="58"/>
        <v/>
      </c>
      <c r="AJ127" s="7" t="str">
        <f t="shared" si="46"/>
        <v/>
      </c>
      <c r="AK127" s="7" t="str">
        <f t="shared" si="59"/>
        <v/>
      </c>
      <c r="AL127" s="7" t="str">
        <f t="shared" si="47"/>
        <v/>
      </c>
      <c r="AM127" s="7" t="str">
        <f t="shared" si="60"/>
        <v/>
      </c>
      <c r="AN127" s="7" t="str">
        <f t="shared" si="48"/>
        <v/>
      </c>
    </row>
    <row r="128" spans="2:40" x14ac:dyDescent="0.35">
      <c r="B128" s="3">
        <f>IF(ROWS(B$15:B128)-1&gt;$E$10,"",ROWS(B$15:B128)-1)</f>
        <v>113</v>
      </c>
      <c r="C128" s="9">
        <f t="shared" si="49"/>
        <v>49369</v>
      </c>
      <c r="D128" s="7">
        <f t="shared" si="31"/>
        <v>2183.0993892985407</v>
      </c>
      <c r="E128" s="7">
        <f t="shared" si="32"/>
        <v>272.88742366230673</v>
      </c>
      <c r="F128" s="7">
        <f t="shared" si="33"/>
        <v>260.06171475017783</v>
      </c>
      <c r="G128" s="7">
        <f t="shared" si="34"/>
        <v>12.825708912128924</v>
      </c>
      <c r="H128" s="7">
        <f t="shared" si="35"/>
        <v>1910.211965636234</v>
      </c>
      <c r="I128" s="7"/>
      <c r="J128" s="3">
        <f>IF(ROWS(J$15:J128)-1&gt;$M$10,"",ROWS(J$15:J128)-1)</f>
        <v>113</v>
      </c>
      <c r="K128" s="9">
        <f t="shared" si="50"/>
        <v>49369</v>
      </c>
      <c r="L128" s="7">
        <f t="shared" si="36"/>
        <v>9060.8704527763784</v>
      </c>
      <c r="M128" s="7">
        <f t="shared" si="37"/>
        <v>1132.6088065970775</v>
      </c>
      <c r="N128" s="7">
        <f t="shared" si="38"/>
        <v>1071.8254673097026</v>
      </c>
      <c r="O128" s="7">
        <f t="shared" si="61"/>
        <v>60.783339287374872</v>
      </c>
      <c r="P128" s="7">
        <f t="shared" si="40"/>
        <v>7928.2616461793004</v>
      </c>
      <c r="R128" s="3" t="str">
        <f>IF(ROWS(R$15:R128)-1&gt;$U$10,"",ROWS(R$15:R128)-1)</f>
        <v/>
      </c>
      <c r="S128" s="9" t="str">
        <f t="shared" si="51"/>
        <v/>
      </c>
      <c r="T128" s="7" t="str">
        <f t="shared" si="41"/>
        <v/>
      </c>
      <c r="U128" s="7" t="str">
        <f t="shared" si="52"/>
        <v/>
      </c>
      <c r="V128" s="7" t="str">
        <f t="shared" si="42"/>
        <v/>
      </c>
      <c r="W128" s="7" t="str">
        <f t="shared" si="53"/>
        <v/>
      </c>
      <c r="X128" s="7" t="str">
        <f t="shared" si="43"/>
        <v/>
      </c>
      <c r="Z128" s="3" t="str">
        <f>IF(ROWS(Z$15:Z128)-1&gt;$AC$10,"",ROWS(Z$15:Z128)-1)</f>
        <v/>
      </c>
      <c r="AA128" s="9" t="str">
        <f t="shared" si="54"/>
        <v/>
      </c>
      <c r="AB128" s="7" t="str">
        <f t="shared" si="44"/>
        <v/>
      </c>
      <c r="AC128" s="7" t="str">
        <f t="shared" si="55"/>
        <v/>
      </c>
      <c r="AD128" s="7" t="str">
        <f t="shared" si="56"/>
        <v/>
      </c>
      <c r="AE128" s="7" t="str">
        <f t="shared" si="57"/>
        <v/>
      </c>
      <c r="AF128" s="7" t="str">
        <f t="shared" si="45"/>
        <v/>
      </c>
      <c r="AH128" s="3" t="str">
        <f>IF(ROWS(AH$15:AH128)-1&gt;$AK$10,"",ROWS(AH$15:AH128)-1)</f>
        <v/>
      </c>
      <c r="AI128" s="9" t="str">
        <f t="shared" si="58"/>
        <v/>
      </c>
      <c r="AJ128" s="7" t="str">
        <f t="shared" si="46"/>
        <v/>
      </c>
      <c r="AK128" s="7" t="str">
        <f t="shared" si="59"/>
        <v/>
      </c>
      <c r="AL128" s="7" t="str">
        <f t="shared" si="47"/>
        <v/>
      </c>
      <c r="AM128" s="7" t="str">
        <f t="shared" si="60"/>
        <v/>
      </c>
      <c r="AN128" s="7" t="str">
        <f t="shared" si="48"/>
        <v/>
      </c>
    </row>
    <row r="129" spans="2:40" x14ac:dyDescent="0.35">
      <c r="B129" s="3">
        <f>IF(ROWS(B$15:B129)-1&gt;$E$10,"",ROWS(B$15:B129)-1)</f>
        <v>114</v>
      </c>
      <c r="C129" s="9">
        <f t="shared" si="49"/>
        <v>49400</v>
      </c>
      <c r="D129" s="7">
        <f t="shared" si="31"/>
        <v>1910.211965636234</v>
      </c>
      <c r="E129" s="7">
        <f t="shared" si="32"/>
        <v>272.88742366230673</v>
      </c>
      <c r="F129" s="7">
        <f t="shared" si="33"/>
        <v>261.66492836419388</v>
      </c>
      <c r="G129" s="7">
        <f t="shared" si="34"/>
        <v>11.222495298112873</v>
      </c>
      <c r="H129" s="7">
        <f t="shared" si="35"/>
        <v>1637.3245419739274</v>
      </c>
      <c r="I129" s="7"/>
      <c r="J129" s="3">
        <f>IF(ROWS(J$15:J129)-1&gt;$M$10,"",ROWS(J$15:J129)-1)</f>
        <v>114</v>
      </c>
      <c r="K129" s="9">
        <f t="shared" si="50"/>
        <v>49400</v>
      </c>
      <c r="L129" s="7">
        <f t="shared" si="36"/>
        <v>7928.2616461793004</v>
      </c>
      <c r="M129" s="7">
        <f t="shared" si="37"/>
        <v>1132.6088065970775</v>
      </c>
      <c r="N129" s="7">
        <f t="shared" si="38"/>
        <v>1079.4233847206247</v>
      </c>
      <c r="O129" s="7">
        <f t="shared" si="61"/>
        <v>53.185421876452807</v>
      </c>
      <c r="P129" s="7">
        <f t="shared" si="40"/>
        <v>6795.6528395822224</v>
      </c>
      <c r="R129" s="3" t="str">
        <f>IF(ROWS(R$15:R129)-1&gt;$U$10,"",ROWS(R$15:R129)-1)</f>
        <v/>
      </c>
      <c r="S129" s="9" t="str">
        <f t="shared" si="51"/>
        <v/>
      </c>
      <c r="T129" s="7" t="str">
        <f t="shared" si="41"/>
        <v/>
      </c>
      <c r="U129" s="7" t="str">
        <f t="shared" si="52"/>
        <v/>
      </c>
      <c r="V129" s="7" t="str">
        <f t="shared" si="42"/>
        <v/>
      </c>
      <c r="W129" s="7" t="str">
        <f t="shared" si="53"/>
        <v/>
      </c>
      <c r="X129" s="7" t="str">
        <f t="shared" si="43"/>
        <v/>
      </c>
      <c r="Z129" s="3" t="str">
        <f>IF(ROWS(Z$15:Z129)-1&gt;$AC$10,"",ROWS(Z$15:Z129)-1)</f>
        <v/>
      </c>
      <c r="AA129" s="9" t="str">
        <f t="shared" si="54"/>
        <v/>
      </c>
      <c r="AB129" s="7" t="str">
        <f t="shared" si="44"/>
        <v/>
      </c>
      <c r="AC129" s="7" t="str">
        <f t="shared" si="55"/>
        <v/>
      </c>
      <c r="AD129" s="7" t="str">
        <f t="shared" si="56"/>
        <v/>
      </c>
      <c r="AE129" s="7" t="str">
        <f t="shared" si="57"/>
        <v/>
      </c>
      <c r="AF129" s="7" t="str">
        <f t="shared" si="45"/>
        <v/>
      </c>
      <c r="AH129" s="3" t="str">
        <f>IF(ROWS(AH$15:AH129)-1&gt;$AK$10,"",ROWS(AH$15:AH129)-1)</f>
        <v/>
      </c>
      <c r="AI129" s="9" t="str">
        <f t="shared" si="58"/>
        <v/>
      </c>
      <c r="AJ129" s="7" t="str">
        <f t="shared" si="46"/>
        <v/>
      </c>
      <c r="AK129" s="7" t="str">
        <f t="shared" si="59"/>
        <v/>
      </c>
      <c r="AL129" s="7" t="str">
        <f t="shared" si="47"/>
        <v/>
      </c>
      <c r="AM129" s="7" t="str">
        <f t="shared" si="60"/>
        <v/>
      </c>
      <c r="AN129" s="7" t="str">
        <f t="shared" si="48"/>
        <v/>
      </c>
    </row>
    <row r="130" spans="2:40" x14ac:dyDescent="0.35">
      <c r="B130" s="3">
        <f>IF(ROWS(B$15:B130)-1&gt;$E$10,"",ROWS(B$15:B130)-1)</f>
        <v>115</v>
      </c>
      <c r="C130" s="9">
        <f t="shared" si="49"/>
        <v>49430</v>
      </c>
      <c r="D130" s="7">
        <f t="shared" si="31"/>
        <v>1637.3245419739274</v>
      </c>
      <c r="E130" s="7">
        <f t="shared" si="32"/>
        <v>272.88742366230673</v>
      </c>
      <c r="F130" s="7">
        <f t="shared" si="33"/>
        <v>263.26814197820988</v>
      </c>
      <c r="G130" s="7">
        <f t="shared" si="34"/>
        <v>9.6192816840968209</v>
      </c>
      <c r="H130" s="7">
        <f t="shared" si="35"/>
        <v>1364.4371183116207</v>
      </c>
      <c r="I130" s="7"/>
      <c r="J130" s="3">
        <f>IF(ROWS(J$15:J130)-1&gt;$M$10,"",ROWS(J$15:J130)-1)</f>
        <v>115</v>
      </c>
      <c r="K130" s="9">
        <f t="shared" si="50"/>
        <v>49430</v>
      </c>
      <c r="L130" s="7">
        <f t="shared" si="36"/>
        <v>6795.6528395822224</v>
      </c>
      <c r="M130" s="7">
        <f t="shared" si="37"/>
        <v>1132.6088065970775</v>
      </c>
      <c r="N130" s="7">
        <f t="shared" si="38"/>
        <v>1087.0213021315467</v>
      </c>
      <c r="O130" s="7">
        <f t="shared" si="61"/>
        <v>45.587504465530742</v>
      </c>
      <c r="P130" s="7">
        <f t="shared" si="40"/>
        <v>5663.0440329851444</v>
      </c>
      <c r="R130" s="3" t="str">
        <f>IF(ROWS(R$15:R130)-1&gt;$U$10,"",ROWS(R$15:R130)-1)</f>
        <v/>
      </c>
      <c r="S130" s="9" t="str">
        <f t="shared" si="51"/>
        <v/>
      </c>
      <c r="T130" s="7" t="str">
        <f t="shared" si="41"/>
        <v/>
      </c>
      <c r="U130" s="7" t="str">
        <f t="shared" si="52"/>
        <v/>
      </c>
      <c r="V130" s="7" t="str">
        <f t="shared" si="42"/>
        <v/>
      </c>
      <c r="W130" s="7" t="str">
        <f t="shared" si="53"/>
        <v/>
      </c>
      <c r="X130" s="7" t="str">
        <f t="shared" si="43"/>
        <v/>
      </c>
      <c r="Z130" s="3" t="str">
        <f>IF(ROWS(Z$15:Z130)-1&gt;$AC$10,"",ROWS(Z$15:Z130)-1)</f>
        <v/>
      </c>
      <c r="AA130" s="9" t="str">
        <f t="shared" si="54"/>
        <v/>
      </c>
      <c r="AB130" s="7" t="str">
        <f t="shared" si="44"/>
        <v/>
      </c>
      <c r="AC130" s="7" t="str">
        <f t="shared" si="55"/>
        <v/>
      </c>
      <c r="AD130" s="7" t="str">
        <f t="shared" si="56"/>
        <v/>
      </c>
      <c r="AE130" s="7" t="str">
        <f t="shared" si="57"/>
        <v/>
      </c>
      <c r="AF130" s="7" t="str">
        <f t="shared" si="45"/>
        <v/>
      </c>
      <c r="AH130" s="3" t="str">
        <f>IF(ROWS(AH$15:AH130)-1&gt;$AK$10,"",ROWS(AH$15:AH130)-1)</f>
        <v/>
      </c>
      <c r="AI130" s="9" t="str">
        <f t="shared" si="58"/>
        <v/>
      </c>
      <c r="AJ130" s="7" t="str">
        <f t="shared" si="46"/>
        <v/>
      </c>
      <c r="AK130" s="7" t="str">
        <f t="shared" si="59"/>
        <v/>
      </c>
      <c r="AL130" s="7" t="str">
        <f t="shared" si="47"/>
        <v/>
      </c>
      <c r="AM130" s="7" t="str">
        <f t="shared" si="60"/>
        <v/>
      </c>
      <c r="AN130" s="7" t="str">
        <f t="shared" si="48"/>
        <v/>
      </c>
    </row>
    <row r="131" spans="2:40" x14ac:dyDescent="0.35">
      <c r="B131" s="3">
        <f>IF(ROWS(B$15:B131)-1&gt;$E$10,"",ROWS(B$15:B131)-1)</f>
        <v>116</v>
      </c>
      <c r="C131" s="9">
        <f t="shared" si="49"/>
        <v>49461</v>
      </c>
      <c r="D131" s="7">
        <f t="shared" si="31"/>
        <v>1364.4371183116207</v>
      </c>
      <c r="E131" s="7">
        <f t="shared" si="32"/>
        <v>272.88742366230673</v>
      </c>
      <c r="F131" s="7">
        <f t="shared" si="33"/>
        <v>264.87135559222594</v>
      </c>
      <c r="G131" s="7">
        <f t="shared" si="34"/>
        <v>8.0160680700807703</v>
      </c>
      <c r="H131" s="7">
        <f t="shared" si="35"/>
        <v>1091.549694649314</v>
      </c>
      <c r="I131" s="7"/>
      <c r="J131" s="3">
        <f>IF(ROWS(J$15:J131)-1&gt;$M$10,"",ROWS(J$15:J131)-1)</f>
        <v>116</v>
      </c>
      <c r="K131" s="9">
        <f t="shared" si="50"/>
        <v>49461</v>
      </c>
      <c r="L131" s="7">
        <f t="shared" si="36"/>
        <v>5663.0440329851444</v>
      </c>
      <c r="M131" s="7">
        <f t="shared" si="37"/>
        <v>1132.6088065970775</v>
      </c>
      <c r="N131" s="7">
        <f t="shared" si="38"/>
        <v>1094.619219542469</v>
      </c>
      <c r="O131" s="7">
        <f t="shared" si="61"/>
        <v>37.989587054608677</v>
      </c>
      <c r="P131" s="7">
        <f t="shared" si="40"/>
        <v>4530.4352263880664</v>
      </c>
      <c r="R131" s="3" t="str">
        <f>IF(ROWS(R$15:R131)-1&gt;$U$10,"",ROWS(R$15:R131)-1)</f>
        <v/>
      </c>
      <c r="S131" s="9" t="str">
        <f t="shared" si="51"/>
        <v/>
      </c>
      <c r="T131" s="7" t="str">
        <f t="shared" si="41"/>
        <v/>
      </c>
      <c r="U131" s="7" t="str">
        <f t="shared" si="52"/>
        <v/>
      </c>
      <c r="V131" s="7" t="str">
        <f t="shared" si="42"/>
        <v/>
      </c>
      <c r="W131" s="7" t="str">
        <f t="shared" si="53"/>
        <v/>
      </c>
      <c r="X131" s="7" t="str">
        <f t="shared" si="43"/>
        <v/>
      </c>
      <c r="Z131" s="3" t="str">
        <f>IF(ROWS(Z$15:Z131)-1&gt;$AC$10,"",ROWS(Z$15:Z131)-1)</f>
        <v/>
      </c>
      <c r="AA131" s="9" t="str">
        <f t="shared" si="54"/>
        <v/>
      </c>
      <c r="AB131" s="7" t="str">
        <f t="shared" si="44"/>
        <v/>
      </c>
      <c r="AC131" s="7" t="str">
        <f t="shared" si="55"/>
        <v/>
      </c>
      <c r="AD131" s="7" t="str">
        <f t="shared" si="56"/>
        <v/>
      </c>
      <c r="AE131" s="7" t="str">
        <f t="shared" si="57"/>
        <v/>
      </c>
      <c r="AF131" s="7" t="str">
        <f t="shared" si="45"/>
        <v/>
      </c>
      <c r="AH131" s="3" t="str">
        <f>IF(ROWS(AH$15:AH131)-1&gt;$AK$10,"",ROWS(AH$15:AH131)-1)</f>
        <v/>
      </c>
      <c r="AI131" s="9" t="str">
        <f t="shared" si="58"/>
        <v/>
      </c>
      <c r="AJ131" s="7" t="str">
        <f t="shared" si="46"/>
        <v/>
      </c>
      <c r="AK131" s="7" t="str">
        <f t="shared" si="59"/>
        <v/>
      </c>
      <c r="AL131" s="7" t="str">
        <f t="shared" si="47"/>
        <v/>
      </c>
      <c r="AM131" s="7" t="str">
        <f t="shared" si="60"/>
        <v/>
      </c>
      <c r="AN131" s="7" t="str">
        <f t="shared" si="48"/>
        <v/>
      </c>
    </row>
    <row r="132" spans="2:40" x14ac:dyDescent="0.35">
      <c r="B132" s="3">
        <f>IF(ROWS(B$15:B132)-1&gt;$E$10,"",ROWS(B$15:B132)-1)</f>
        <v>117</v>
      </c>
      <c r="C132" s="9">
        <f t="shared" si="49"/>
        <v>49491</v>
      </c>
      <c r="D132" s="7">
        <f t="shared" si="31"/>
        <v>1091.549694649314</v>
      </c>
      <c r="E132" s="7">
        <f t="shared" si="32"/>
        <v>272.88742366230673</v>
      </c>
      <c r="F132" s="7">
        <f t="shared" si="33"/>
        <v>266.47456920624199</v>
      </c>
      <c r="G132" s="7">
        <f t="shared" si="34"/>
        <v>6.4128544560647187</v>
      </c>
      <c r="H132" s="7">
        <f t="shared" si="35"/>
        <v>818.66227098700733</v>
      </c>
      <c r="I132" s="7"/>
      <c r="J132" s="3">
        <f>IF(ROWS(J$15:J132)-1&gt;$M$10,"",ROWS(J$15:J132)-1)</f>
        <v>117</v>
      </c>
      <c r="K132" s="9">
        <f t="shared" si="50"/>
        <v>49491</v>
      </c>
      <c r="L132" s="7">
        <f t="shared" si="36"/>
        <v>4530.4352263880664</v>
      </c>
      <c r="M132" s="7">
        <f t="shared" si="37"/>
        <v>1132.6088065970775</v>
      </c>
      <c r="N132" s="7">
        <f t="shared" si="38"/>
        <v>1102.217136953391</v>
      </c>
      <c r="O132" s="7">
        <f t="shared" si="61"/>
        <v>30.391669643686612</v>
      </c>
      <c r="P132" s="7">
        <f t="shared" si="40"/>
        <v>3397.8264197909889</v>
      </c>
      <c r="R132" s="3" t="str">
        <f>IF(ROWS(R$15:R132)-1&gt;$U$10,"",ROWS(R$15:R132)-1)</f>
        <v/>
      </c>
      <c r="S132" s="9" t="str">
        <f t="shared" si="51"/>
        <v/>
      </c>
      <c r="T132" s="7" t="str">
        <f t="shared" si="41"/>
        <v/>
      </c>
      <c r="U132" s="7" t="str">
        <f t="shared" si="52"/>
        <v/>
      </c>
      <c r="V132" s="7" t="str">
        <f t="shared" si="42"/>
        <v/>
      </c>
      <c r="W132" s="7" t="str">
        <f t="shared" si="53"/>
        <v/>
      </c>
      <c r="X132" s="7" t="str">
        <f t="shared" si="43"/>
        <v/>
      </c>
      <c r="Z132" s="3" t="str">
        <f>IF(ROWS(Z$15:Z132)-1&gt;$AC$10,"",ROWS(Z$15:Z132)-1)</f>
        <v/>
      </c>
      <c r="AA132" s="9" t="str">
        <f t="shared" si="54"/>
        <v/>
      </c>
      <c r="AB132" s="7" t="str">
        <f t="shared" si="44"/>
        <v/>
      </c>
      <c r="AC132" s="7" t="str">
        <f t="shared" si="55"/>
        <v/>
      </c>
      <c r="AD132" s="7" t="str">
        <f t="shared" si="56"/>
        <v/>
      </c>
      <c r="AE132" s="7" t="str">
        <f t="shared" si="57"/>
        <v/>
      </c>
      <c r="AF132" s="7" t="str">
        <f t="shared" si="45"/>
        <v/>
      </c>
      <c r="AH132" s="3" t="str">
        <f>IF(ROWS(AH$15:AH132)-1&gt;$AK$10,"",ROWS(AH$15:AH132)-1)</f>
        <v/>
      </c>
      <c r="AI132" s="9" t="str">
        <f t="shared" si="58"/>
        <v/>
      </c>
      <c r="AJ132" s="7" t="str">
        <f t="shared" si="46"/>
        <v/>
      </c>
      <c r="AK132" s="7" t="str">
        <f t="shared" si="59"/>
        <v/>
      </c>
      <c r="AL132" s="7" t="str">
        <f t="shared" si="47"/>
        <v/>
      </c>
      <c r="AM132" s="7" t="str">
        <f t="shared" si="60"/>
        <v/>
      </c>
      <c r="AN132" s="7" t="str">
        <f t="shared" si="48"/>
        <v/>
      </c>
    </row>
    <row r="133" spans="2:40" x14ac:dyDescent="0.35">
      <c r="B133" s="3">
        <f>IF(ROWS(B$15:B133)-1&gt;$E$10,"",ROWS(B$15:B133)-1)</f>
        <v>118</v>
      </c>
      <c r="C133" s="9">
        <f t="shared" si="49"/>
        <v>49522</v>
      </c>
      <c r="D133" s="7">
        <f t="shared" si="31"/>
        <v>818.66227098700733</v>
      </c>
      <c r="E133" s="7">
        <f t="shared" si="32"/>
        <v>272.88742366230673</v>
      </c>
      <c r="F133" s="7">
        <f t="shared" si="33"/>
        <v>268.07778282025805</v>
      </c>
      <c r="G133" s="7">
        <f t="shared" si="34"/>
        <v>4.8096408420486672</v>
      </c>
      <c r="H133" s="7">
        <f t="shared" si="35"/>
        <v>545.77484732470066</v>
      </c>
      <c r="I133" s="7"/>
      <c r="J133" s="3">
        <f>IF(ROWS(J$15:J133)-1&gt;$M$10,"",ROWS(J$15:J133)-1)</f>
        <v>118</v>
      </c>
      <c r="K133" s="9">
        <f t="shared" si="50"/>
        <v>49522</v>
      </c>
      <c r="L133" s="7">
        <f t="shared" si="36"/>
        <v>3397.8264197909889</v>
      </c>
      <c r="M133" s="7">
        <f t="shared" si="37"/>
        <v>1132.6088065970775</v>
      </c>
      <c r="N133" s="7">
        <f t="shared" si="38"/>
        <v>1109.815054364313</v>
      </c>
      <c r="O133" s="7">
        <f t="shared" si="61"/>
        <v>22.79375223276455</v>
      </c>
      <c r="P133" s="7">
        <f t="shared" si="40"/>
        <v>2265.2176131939113</v>
      </c>
      <c r="R133" s="3" t="str">
        <f>IF(ROWS(R$15:R133)-1&gt;$U$10,"",ROWS(R$15:R133)-1)</f>
        <v/>
      </c>
      <c r="S133" s="9" t="str">
        <f t="shared" si="51"/>
        <v/>
      </c>
      <c r="T133" s="7" t="str">
        <f t="shared" si="41"/>
        <v/>
      </c>
      <c r="U133" s="7" t="str">
        <f t="shared" si="52"/>
        <v/>
      </c>
      <c r="V133" s="7" t="str">
        <f t="shared" si="42"/>
        <v/>
      </c>
      <c r="W133" s="7" t="str">
        <f t="shared" si="53"/>
        <v/>
      </c>
      <c r="X133" s="7" t="str">
        <f t="shared" si="43"/>
        <v/>
      </c>
      <c r="Z133" s="3" t="str">
        <f>IF(ROWS(Z$15:Z133)-1&gt;$AC$10,"",ROWS(Z$15:Z133)-1)</f>
        <v/>
      </c>
      <c r="AA133" s="9" t="str">
        <f t="shared" si="54"/>
        <v/>
      </c>
      <c r="AB133" s="7" t="str">
        <f t="shared" si="44"/>
        <v/>
      </c>
      <c r="AC133" s="7" t="str">
        <f t="shared" si="55"/>
        <v/>
      </c>
      <c r="AD133" s="7" t="str">
        <f t="shared" si="56"/>
        <v/>
      </c>
      <c r="AE133" s="7" t="str">
        <f t="shared" si="57"/>
        <v/>
      </c>
      <c r="AF133" s="7" t="str">
        <f t="shared" si="45"/>
        <v/>
      </c>
      <c r="AH133" s="3" t="str">
        <f>IF(ROWS(AH$15:AH133)-1&gt;$AK$10,"",ROWS(AH$15:AH133)-1)</f>
        <v/>
      </c>
      <c r="AI133" s="9" t="str">
        <f t="shared" si="58"/>
        <v/>
      </c>
      <c r="AJ133" s="7" t="str">
        <f t="shared" si="46"/>
        <v/>
      </c>
      <c r="AK133" s="7" t="str">
        <f t="shared" si="59"/>
        <v/>
      </c>
      <c r="AL133" s="7" t="str">
        <f t="shared" si="47"/>
        <v/>
      </c>
      <c r="AM133" s="7" t="str">
        <f t="shared" si="60"/>
        <v/>
      </c>
      <c r="AN133" s="7" t="str">
        <f t="shared" si="48"/>
        <v/>
      </c>
    </row>
    <row r="134" spans="2:40" x14ac:dyDescent="0.35">
      <c r="B134" s="3">
        <f>IF(ROWS(B$15:B134)-1&gt;$E$10,"",ROWS(B$15:B134)-1)</f>
        <v>119</v>
      </c>
      <c r="C134" s="9">
        <f t="shared" si="49"/>
        <v>49553</v>
      </c>
      <c r="D134" s="7">
        <f t="shared" si="31"/>
        <v>545.77484732470066</v>
      </c>
      <c r="E134" s="7">
        <f t="shared" si="32"/>
        <v>272.88742366230673</v>
      </c>
      <c r="F134" s="7">
        <f t="shared" si="33"/>
        <v>269.68099643427411</v>
      </c>
      <c r="G134" s="7">
        <f t="shared" si="34"/>
        <v>3.206427228032616</v>
      </c>
      <c r="H134" s="7">
        <f t="shared" si="35"/>
        <v>272.88742366239393</v>
      </c>
      <c r="I134" s="7"/>
      <c r="J134" s="3">
        <f>IF(ROWS(J$15:J134)-1&gt;$M$10,"",ROWS(J$15:J134)-1)</f>
        <v>119</v>
      </c>
      <c r="K134" s="9">
        <f t="shared" si="50"/>
        <v>49553</v>
      </c>
      <c r="L134" s="7">
        <f t="shared" si="36"/>
        <v>2265.2176131939113</v>
      </c>
      <c r="M134" s="7">
        <f t="shared" si="37"/>
        <v>1132.6088065970775</v>
      </c>
      <c r="N134" s="7">
        <f t="shared" si="38"/>
        <v>1117.4129717752351</v>
      </c>
      <c r="O134" s="7">
        <f t="shared" si="61"/>
        <v>15.195834821842489</v>
      </c>
      <c r="P134" s="7">
        <f t="shared" si="40"/>
        <v>1132.6088065968338</v>
      </c>
      <c r="R134" s="3" t="str">
        <f>IF(ROWS(R$15:R134)-1&gt;$U$10,"",ROWS(R$15:R134)-1)</f>
        <v/>
      </c>
      <c r="S134" s="9" t="str">
        <f t="shared" si="51"/>
        <v/>
      </c>
      <c r="T134" s="7" t="str">
        <f t="shared" si="41"/>
        <v/>
      </c>
      <c r="U134" s="7" t="str">
        <f t="shared" si="52"/>
        <v/>
      </c>
      <c r="V134" s="7" t="str">
        <f t="shared" si="42"/>
        <v/>
      </c>
      <c r="W134" s="7" t="str">
        <f t="shared" si="53"/>
        <v/>
      </c>
      <c r="X134" s="7" t="str">
        <f t="shared" si="43"/>
        <v/>
      </c>
      <c r="Z134" s="3" t="str">
        <f>IF(ROWS(Z$15:Z134)-1&gt;$AC$10,"",ROWS(Z$15:Z134)-1)</f>
        <v/>
      </c>
      <c r="AA134" s="9" t="str">
        <f t="shared" si="54"/>
        <v/>
      </c>
      <c r="AB134" s="7" t="str">
        <f t="shared" si="44"/>
        <v/>
      </c>
      <c r="AC134" s="7" t="str">
        <f t="shared" si="55"/>
        <v/>
      </c>
      <c r="AD134" s="7" t="str">
        <f t="shared" si="56"/>
        <v/>
      </c>
      <c r="AE134" s="7" t="str">
        <f t="shared" si="57"/>
        <v/>
      </c>
      <c r="AF134" s="7" t="str">
        <f t="shared" si="45"/>
        <v/>
      </c>
      <c r="AH134" s="3" t="str">
        <f>IF(ROWS(AH$15:AH134)-1&gt;$AK$10,"",ROWS(AH$15:AH134)-1)</f>
        <v/>
      </c>
      <c r="AI134" s="9" t="str">
        <f t="shared" si="58"/>
        <v/>
      </c>
      <c r="AJ134" s="7" t="str">
        <f t="shared" si="46"/>
        <v/>
      </c>
      <c r="AK134" s="7" t="str">
        <f t="shared" si="59"/>
        <v/>
      </c>
      <c r="AL134" s="7" t="str">
        <f t="shared" si="47"/>
        <v/>
      </c>
      <c r="AM134" s="7" t="str">
        <f t="shared" si="60"/>
        <v/>
      </c>
      <c r="AN134" s="7" t="str">
        <f t="shared" si="48"/>
        <v/>
      </c>
    </row>
    <row r="135" spans="2:40" x14ac:dyDescent="0.35">
      <c r="B135" s="3">
        <f>IF(ROWS(B$15:B135)-1&gt;$E$10,"",ROWS(B$15:B135)-1)</f>
        <v>120</v>
      </c>
      <c r="C135" s="9">
        <f t="shared" si="49"/>
        <v>49583</v>
      </c>
      <c r="D135" s="7">
        <f t="shared" si="31"/>
        <v>272.88742366239393</v>
      </c>
      <c r="E135" s="7">
        <f t="shared" si="32"/>
        <v>272.88742366230673</v>
      </c>
      <c r="F135" s="7">
        <f t="shared" si="33"/>
        <v>271.28421004829016</v>
      </c>
      <c r="G135" s="7">
        <f t="shared" si="34"/>
        <v>1.603213614016564</v>
      </c>
      <c r="H135" s="7">
        <f t="shared" si="35"/>
        <v>8.7197804532479495E-11</v>
      </c>
      <c r="I135" s="7"/>
      <c r="J135" s="3">
        <f>IF(ROWS(J$15:J135)-1&gt;$M$10,"",ROWS(J$15:J135)-1)</f>
        <v>120</v>
      </c>
      <c r="K135" s="9">
        <f t="shared" si="50"/>
        <v>49583</v>
      </c>
      <c r="L135" s="7">
        <f t="shared" si="36"/>
        <v>1132.6088065968338</v>
      </c>
      <c r="M135" s="7">
        <f t="shared" si="37"/>
        <v>1132.6088065970775</v>
      </c>
      <c r="N135" s="7">
        <f t="shared" si="38"/>
        <v>1125.0108891861571</v>
      </c>
      <c r="O135" s="7">
        <f t="shared" si="61"/>
        <v>7.5979174109204273</v>
      </c>
      <c r="P135" s="7">
        <f t="shared" si="40"/>
        <v>-2.4374458007514477E-10</v>
      </c>
      <c r="R135" s="3" t="str">
        <f>IF(ROWS(R$15:R135)-1&gt;$U$10,"",ROWS(R$15:R135)-1)</f>
        <v/>
      </c>
      <c r="S135" s="9" t="str">
        <f t="shared" si="51"/>
        <v/>
      </c>
      <c r="T135" s="7" t="str">
        <f t="shared" si="41"/>
        <v/>
      </c>
      <c r="U135" s="7" t="str">
        <f t="shared" si="52"/>
        <v/>
      </c>
      <c r="V135" s="7" t="str">
        <f t="shared" si="42"/>
        <v/>
      </c>
      <c r="W135" s="7" t="str">
        <f t="shared" si="53"/>
        <v/>
      </c>
      <c r="X135" s="7" t="str">
        <f t="shared" si="43"/>
        <v/>
      </c>
      <c r="Z135" s="3" t="str">
        <f>IF(ROWS(Z$15:Z135)-1&gt;$AC$10,"",ROWS(Z$15:Z135)-1)</f>
        <v/>
      </c>
      <c r="AA135" s="9" t="str">
        <f t="shared" si="54"/>
        <v/>
      </c>
      <c r="AB135" s="7" t="str">
        <f t="shared" si="44"/>
        <v/>
      </c>
      <c r="AC135" s="7" t="str">
        <f t="shared" si="55"/>
        <v/>
      </c>
      <c r="AD135" s="7" t="str">
        <f t="shared" si="56"/>
        <v/>
      </c>
      <c r="AE135" s="7" t="str">
        <f t="shared" si="57"/>
        <v/>
      </c>
      <c r="AF135" s="7" t="str">
        <f t="shared" si="45"/>
        <v/>
      </c>
      <c r="AH135" s="3" t="str">
        <f>IF(ROWS(AH$15:AH135)-1&gt;$AK$10,"",ROWS(AH$15:AH135)-1)</f>
        <v/>
      </c>
      <c r="AI135" s="9" t="str">
        <f t="shared" si="58"/>
        <v/>
      </c>
      <c r="AJ135" s="7" t="str">
        <f t="shared" si="46"/>
        <v/>
      </c>
      <c r="AK135" s="7" t="str">
        <f t="shared" si="59"/>
        <v/>
      </c>
      <c r="AL135" s="7" t="str">
        <f t="shared" si="47"/>
        <v/>
      </c>
      <c r="AM135" s="7" t="str">
        <f t="shared" si="60"/>
        <v/>
      </c>
      <c r="AN135" s="7" t="str">
        <f t="shared" si="48"/>
        <v/>
      </c>
    </row>
    <row r="136" spans="2:40" x14ac:dyDescent="0.35">
      <c r="B136" s="3" t="str">
        <f>IF(ROWS(B$15:B136)-1&gt;$E$10,"",ROWS(B$15:B136)-1)</f>
        <v/>
      </c>
      <c r="C136" s="9" t="str">
        <f t="shared" si="49"/>
        <v/>
      </c>
      <c r="D136" s="7" t="str">
        <f t="shared" si="31"/>
        <v/>
      </c>
      <c r="E136" s="7" t="str">
        <f t="shared" si="32"/>
        <v/>
      </c>
      <c r="F136" s="7" t="str">
        <f t="shared" si="33"/>
        <v/>
      </c>
      <c r="G136" s="7" t="str">
        <f t="shared" si="34"/>
        <v/>
      </c>
      <c r="H136" s="7" t="str">
        <f t="shared" si="35"/>
        <v/>
      </c>
      <c r="I136" s="7"/>
      <c r="J136" s="3" t="str">
        <f>IF(ROWS(J$15:J136)-1&gt;$M$10,"",ROWS(J$15:J136)-1)</f>
        <v/>
      </c>
      <c r="K136" s="9" t="str">
        <f t="shared" si="50"/>
        <v/>
      </c>
      <c r="L136" s="7" t="str">
        <f t="shared" si="36"/>
        <v/>
      </c>
      <c r="M136" s="7" t="str">
        <f t="shared" si="37"/>
        <v/>
      </c>
      <c r="N136" s="7" t="str">
        <f t="shared" si="38"/>
        <v/>
      </c>
      <c r="O136" s="7" t="str">
        <f t="shared" si="61"/>
        <v/>
      </c>
      <c r="P136" s="7" t="str">
        <f t="shared" si="40"/>
        <v/>
      </c>
      <c r="R136" s="3" t="str">
        <f>IF(ROWS(R$15:R136)-1&gt;$U$10,"",ROWS(R$15:R136)-1)</f>
        <v/>
      </c>
      <c r="S136" s="9" t="str">
        <f t="shared" si="51"/>
        <v/>
      </c>
      <c r="T136" s="7" t="str">
        <f t="shared" si="41"/>
        <v/>
      </c>
      <c r="U136" s="7" t="str">
        <f t="shared" si="52"/>
        <v/>
      </c>
      <c r="V136" s="7" t="str">
        <f t="shared" si="42"/>
        <v/>
      </c>
      <c r="W136" s="7" t="str">
        <f t="shared" si="53"/>
        <v/>
      </c>
      <c r="X136" s="7" t="str">
        <f t="shared" si="43"/>
        <v/>
      </c>
      <c r="Z136" s="3" t="str">
        <f>IF(ROWS(Z$15:Z136)-1&gt;$AC$10,"",ROWS(Z$15:Z136)-1)</f>
        <v/>
      </c>
      <c r="AA136" s="9" t="str">
        <f t="shared" si="54"/>
        <v/>
      </c>
      <c r="AB136" s="7" t="str">
        <f t="shared" si="44"/>
        <v/>
      </c>
      <c r="AC136" s="7" t="str">
        <f t="shared" si="55"/>
        <v/>
      </c>
      <c r="AD136" s="7" t="str">
        <f t="shared" si="56"/>
        <v/>
      </c>
      <c r="AE136" s="7" t="str">
        <f t="shared" si="57"/>
        <v/>
      </c>
      <c r="AF136" s="7" t="str">
        <f t="shared" si="45"/>
        <v/>
      </c>
      <c r="AH136" s="3" t="str">
        <f>IF(ROWS(AH$15:AH136)-1&gt;$AK$10,"",ROWS(AH$15:AH136)-1)</f>
        <v/>
      </c>
      <c r="AI136" s="9" t="str">
        <f t="shared" si="58"/>
        <v/>
      </c>
      <c r="AJ136" s="7" t="str">
        <f t="shared" si="46"/>
        <v/>
      </c>
      <c r="AK136" s="7" t="str">
        <f t="shared" si="59"/>
        <v/>
      </c>
      <c r="AL136" s="7" t="str">
        <f t="shared" si="47"/>
        <v/>
      </c>
      <c r="AM136" s="7" t="str">
        <f t="shared" si="60"/>
        <v/>
      </c>
      <c r="AN136" s="7" t="str">
        <f t="shared" si="48"/>
        <v/>
      </c>
    </row>
    <row r="137" spans="2:40" x14ac:dyDescent="0.35">
      <c r="B137" s="3" t="str">
        <f>IF(ROWS(B$15:B137)-1&gt;$E$10,"",ROWS(B$15:B137)-1)</f>
        <v/>
      </c>
      <c r="C137" s="9" t="str">
        <f t="shared" si="49"/>
        <v/>
      </c>
      <c r="D137" s="7" t="str">
        <f t="shared" si="31"/>
        <v/>
      </c>
      <c r="E137" s="7" t="str">
        <f t="shared" si="32"/>
        <v/>
      </c>
      <c r="F137" s="7" t="str">
        <f t="shared" si="33"/>
        <v/>
      </c>
      <c r="G137" s="7" t="str">
        <f t="shared" si="34"/>
        <v/>
      </c>
      <c r="H137" s="7" t="str">
        <f t="shared" si="35"/>
        <v/>
      </c>
      <c r="I137" s="7"/>
      <c r="J137" s="3" t="str">
        <f>IF(ROWS(J$15:J137)-1&gt;$M$10,"",ROWS(J$15:J137)-1)</f>
        <v/>
      </c>
      <c r="K137" s="9" t="str">
        <f t="shared" si="50"/>
        <v/>
      </c>
      <c r="L137" s="7" t="str">
        <f t="shared" si="36"/>
        <v/>
      </c>
      <c r="M137" s="7" t="str">
        <f t="shared" si="37"/>
        <v/>
      </c>
      <c r="N137" s="7" t="str">
        <f t="shared" si="38"/>
        <v/>
      </c>
      <c r="O137" s="7" t="str">
        <f t="shared" si="61"/>
        <v/>
      </c>
      <c r="P137" s="7" t="str">
        <f t="shared" si="40"/>
        <v/>
      </c>
      <c r="R137" s="3" t="str">
        <f>IF(ROWS(R$15:R137)-1&gt;$U$10,"",ROWS(R$15:R137)-1)</f>
        <v/>
      </c>
      <c r="S137" s="9" t="str">
        <f t="shared" si="51"/>
        <v/>
      </c>
      <c r="T137" s="7" t="str">
        <f t="shared" si="41"/>
        <v/>
      </c>
      <c r="U137" s="7" t="str">
        <f t="shared" si="52"/>
        <v/>
      </c>
      <c r="V137" s="7" t="str">
        <f t="shared" si="42"/>
        <v/>
      </c>
      <c r="W137" s="7" t="str">
        <f t="shared" si="53"/>
        <v/>
      </c>
      <c r="X137" s="7" t="str">
        <f t="shared" si="43"/>
        <v/>
      </c>
      <c r="Z137" s="3" t="str">
        <f>IF(ROWS(Z$15:Z137)-1&gt;$AC$10,"",ROWS(Z$15:Z137)-1)</f>
        <v/>
      </c>
      <c r="AA137" s="9" t="str">
        <f t="shared" si="54"/>
        <v/>
      </c>
      <c r="AB137" s="7" t="str">
        <f t="shared" si="44"/>
        <v/>
      </c>
      <c r="AC137" s="7" t="str">
        <f t="shared" si="55"/>
        <v/>
      </c>
      <c r="AD137" s="7" t="str">
        <f t="shared" si="56"/>
        <v/>
      </c>
      <c r="AE137" s="7" t="str">
        <f t="shared" si="57"/>
        <v/>
      </c>
      <c r="AF137" s="7" t="str">
        <f t="shared" si="45"/>
        <v/>
      </c>
      <c r="AH137" s="3" t="str">
        <f>IF(ROWS(AH$15:AH137)-1&gt;$AK$10,"",ROWS(AH$15:AH137)-1)</f>
        <v/>
      </c>
      <c r="AI137" s="9" t="str">
        <f t="shared" si="58"/>
        <v/>
      </c>
      <c r="AJ137" s="7" t="str">
        <f t="shared" si="46"/>
        <v/>
      </c>
      <c r="AK137" s="7" t="str">
        <f t="shared" si="59"/>
        <v/>
      </c>
      <c r="AL137" s="7" t="str">
        <f t="shared" si="47"/>
        <v/>
      </c>
      <c r="AM137" s="7" t="str">
        <f t="shared" si="60"/>
        <v/>
      </c>
      <c r="AN137" s="7" t="str">
        <f t="shared" si="48"/>
        <v/>
      </c>
    </row>
    <row r="138" spans="2:40" x14ac:dyDescent="0.35">
      <c r="B138" s="3" t="str">
        <f>IF(ROWS(B$15:B138)-1&gt;$E$10,"",ROWS(B$15:B138)-1)</f>
        <v/>
      </c>
      <c r="C138" s="9" t="str">
        <f t="shared" si="49"/>
        <v/>
      </c>
      <c r="D138" s="7" t="str">
        <f t="shared" si="31"/>
        <v/>
      </c>
      <c r="E138" s="7" t="str">
        <f t="shared" si="32"/>
        <v/>
      </c>
      <c r="F138" s="7" t="str">
        <f t="shared" si="33"/>
        <v/>
      </c>
      <c r="G138" s="7" t="str">
        <f t="shared" si="34"/>
        <v/>
      </c>
      <c r="H138" s="7" t="str">
        <f t="shared" si="35"/>
        <v/>
      </c>
      <c r="I138" s="7"/>
      <c r="J138" s="3" t="str">
        <f>IF(ROWS(J$15:J138)-1&gt;$M$10,"",ROWS(J$15:J138)-1)</f>
        <v/>
      </c>
      <c r="K138" s="9" t="str">
        <f t="shared" si="50"/>
        <v/>
      </c>
      <c r="L138" s="7" t="str">
        <f t="shared" si="36"/>
        <v/>
      </c>
      <c r="M138" s="7" t="str">
        <f t="shared" si="37"/>
        <v/>
      </c>
      <c r="N138" s="7" t="str">
        <f t="shared" si="38"/>
        <v/>
      </c>
      <c r="O138" s="7" t="str">
        <f t="shared" si="61"/>
        <v/>
      </c>
      <c r="P138" s="7" t="str">
        <f t="shared" si="40"/>
        <v/>
      </c>
      <c r="R138" s="3" t="str">
        <f>IF(ROWS(R$15:R138)-1&gt;$U$10,"",ROWS(R$15:R138)-1)</f>
        <v/>
      </c>
      <c r="S138" s="9" t="str">
        <f t="shared" si="51"/>
        <v/>
      </c>
      <c r="T138" s="7" t="str">
        <f t="shared" si="41"/>
        <v/>
      </c>
      <c r="U138" s="7" t="str">
        <f t="shared" si="52"/>
        <v/>
      </c>
      <c r="V138" s="7" t="str">
        <f t="shared" si="42"/>
        <v/>
      </c>
      <c r="W138" s="7" t="str">
        <f t="shared" si="53"/>
        <v/>
      </c>
      <c r="X138" s="7" t="str">
        <f t="shared" si="43"/>
        <v/>
      </c>
      <c r="Z138" s="3" t="str">
        <f>IF(ROWS(Z$15:Z138)-1&gt;$AC$10,"",ROWS(Z$15:Z138)-1)</f>
        <v/>
      </c>
      <c r="AA138" s="9" t="str">
        <f t="shared" si="54"/>
        <v/>
      </c>
      <c r="AB138" s="7" t="str">
        <f t="shared" si="44"/>
        <v/>
      </c>
      <c r="AC138" s="7" t="str">
        <f t="shared" si="55"/>
        <v/>
      </c>
      <c r="AD138" s="7" t="str">
        <f t="shared" si="56"/>
        <v/>
      </c>
      <c r="AE138" s="7" t="str">
        <f t="shared" si="57"/>
        <v/>
      </c>
      <c r="AF138" s="7" t="str">
        <f t="shared" si="45"/>
        <v/>
      </c>
      <c r="AH138" s="3" t="str">
        <f>IF(ROWS(AH$15:AH138)-1&gt;$AK$10,"",ROWS(AH$15:AH138)-1)</f>
        <v/>
      </c>
      <c r="AI138" s="9" t="str">
        <f t="shared" si="58"/>
        <v/>
      </c>
      <c r="AJ138" s="7" t="str">
        <f t="shared" si="46"/>
        <v/>
      </c>
      <c r="AK138" s="7" t="str">
        <f t="shared" si="59"/>
        <v/>
      </c>
      <c r="AL138" s="7" t="str">
        <f t="shared" si="47"/>
        <v/>
      </c>
      <c r="AM138" s="7" t="str">
        <f t="shared" si="60"/>
        <v/>
      </c>
      <c r="AN138" s="7" t="str">
        <f t="shared" si="48"/>
        <v/>
      </c>
    </row>
    <row r="139" spans="2:40" x14ac:dyDescent="0.35">
      <c r="B139" s="3" t="str">
        <f>IF(ROWS(B$15:B139)-1&gt;$E$10,"",ROWS(B$15:B139)-1)</f>
        <v/>
      </c>
      <c r="C139" s="9" t="str">
        <f t="shared" si="49"/>
        <v/>
      </c>
      <c r="D139" s="7" t="str">
        <f t="shared" si="31"/>
        <v/>
      </c>
      <c r="E139" s="7" t="str">
        <f t="shared" si="32"/>
        <v/>
      </c>
      <c r="F139" s="7" t="str">
        <f t="shared" si="33"/>
        <v/>
      </c>
      <c r="G139" s="7" t="str">
        <f t="shared" si="34"/>
        <v/>
      </c>
      <c r="H139" s="7" t="str">
        <f t="shared" si="35"/>
        <v/>
      </c>
      <c r="I139" s="7"/>
      <c r="J139" s="3" t="str">
        <f>IF(ROWS(J$15:J139)-1&gt;$M$10,"",ROWS(J$15:J139)-1)</f>
        <v/>
      </c>
      <c r="K139" s="9" t="str">
        <f t="shared" si="50"/>
        <v/>
      </c>
      <c r="L139" s="7" t="str">
        <f t="shared" si="36"/>
        <v/>
      </c>
      <c r="M139" s="7" t="str">
        <f t="shared" si="37"/>
        <v/>
      </c>
      <c r="N139" s="7" t="str">
        <f t="shared" si="38"/>
        <v/>
      </c>
      <c r="O139" s="7" t="str">
        <f t="shared" si="61"/>
        <v/>
      </c>
      <c r="P139" s="7" t="str">
        <f t="shared" si="40"/>
        <v/>
      </c>
      <c r="R139" s="3" t="str">
        <f>IF(ROWS(R$15:R139)-1&gt;$U$10,"",ROWS(R$15:R139)-1)</f>
        <v/>
      </c>
      <c r="S139" s="9" t="str">
        <f t="shared" si="51"/>
        <v/>
      </c>
      <c r="T139" s="7" t="str">
        <f t="shared" si="41"/>
        <v/>
      </c>
      <c r="U139" s="7" t="str">
        <f t="shared" si="52"/>
        <v/>
      </c>
      <c r="V139" s="7" t="str">
        <f t="shared" si="42"/>
        <v/>
      </c>
      <c r="W139" s="7" t="str">
        <f t="shared" si="53"/>
        <v/>
      </c>
      <c r="X139" s="7" t="str">
        <f t="shared" si="43"/>
        <v/>
      </c>
      <c r="Z139" s="3" t="str">
        <f>IF(ROWS(Z$15:Z139)-1&gt;$AC$10,"",ROWS(Z$15:Z139)-1)</f>
        <v/>
      </c>
      <c r="AA139" s="9" t="str">
        <f t="shared" si="54"/>
        <v/>
      </c>
      <c r="AB139" s="7" t="str">
        <f t="shared" si="44"/>
        <v/>
      </c>
      <c r="AC139" s="7" t="str">
        <f t="shared" si="55"/>
        <v/>
      </c>
      <c r="AD139" s="7" t="str">
        <f t="shared" si="56"/>
        <v/>
      </c>
      <c r="AE139" s="7" t="str">
        <f t="shared" si="57"/>
        <v/>
      </c>
      <c r="AF139" s="7" t="str">
        <f t="shared" si="45"/>
        <v/>
      </c>
      <c r="AH139" s="3" t="str">
        <f>IF(ROWS(AH$15:AH139)-1&gt;$AK$10,"",ROWS(AH$15:AH139)-1)</f>
        <v/>
      </c>
      <c r="AI139" s="9" t="str">
        <f t="shared" si="58"/>
        <v/>
      </c>
      <c r="AJ139" s="7" t="str">
        <f t="shared" si="46"/>
        <v/>
      </c>
      <c r="AK139" s="7" t="str">
        <f t="shared" si="59"/>
        <v/>
      </c>
      <c r="AL139" s="7" t="str">
        <f t="shared" si="47"/>
        <v/>
      </c>
      <c r="AM139" s="7" t="str">
        <f t="shared" si="60"/>
        <v/>
      </c>
      <c r="AN139" s="7" t="str">
        <f t="shared" si="48"/>
        <v/>
      </c>
    </row>
    <row r="140" spans="2:40" x14ac:dyDescent="0.35">
      <c r="B140" s="3" t="str">
        <f>IF(ROWS(B$15:B140)-1&gt;$E$10,"",ROWS(B$15:B140)-1)</f>
        <v/>
      </c>
      <c r="C140" s="9" t="str">
        <f t="shared" si="49"/>
        <v/>
      </c>
      <c r="D140" s="7" t="str">
        <f t="shared" si="31"/>
        <v/>
      </c>
      <c r="E140" s="7" t="str">
        <f t="shared" si="32"/>
        <v/>
      </c>
      <c r="F140" s="7" t="str">
        <f t="shared" si="33"/>
        <v/>
      </c>
      <c r="G140" s="7" t="str">
        <f t="shared" si="34"/>
        <v/>
      </c>
      <c r="H140" s="7" t="str">
        <f t="shared" si="35"/>
        <v/>
      </c>
      <c r="I140" s="7"/>
      <c r="J140" s="3" t="str">
        <f>IF(ROWS(J$15:J140)-1&gt;$M$10,"",ROWS(J$15:J140)-1)</f>
        <v/>
      </c>
      <c r="K140" s="9" t="str">
        <f t="shared" si="50"/>
        <v/>
      </c>
      <c r="L140" s="7" t="str">
        <f t="shared" si="36"/>
        <v/>
      </c>
      <c r="M140" s="7" t="str">
        <f t="shared" si="37"/>
        <v/>
      </c>
      <c r="N140" s="7" t="str">
        <f t="shared" si="38"/>
        <v/>
      </c>
      <c r="O140" s="7"/>
      <c r="P140" s="7" t="str">
        <f t="shared" si="40"/>
        <v/>
      </c>
      <c r="R140" s="3" t="str">
        <f>IF(ROWS(R$15:R140)-1&gt;$U$10,"",ROWS(R$15:R140)-1)</f>
        <v/>
      </c>
      <c r="S140" s="9" t="str">
        <f t="shared" si="51"/>
        <v/>
      </c>
      <c r="T140" s="7" t="str">
        <f t="shared" si="41"/>
        <v/>
      </c>
      <c r="U140" s="7" t="str">
        <f t="shared" si="52"/>
        <v/>
      </c>
      <c r="V140" s="7" t="str">
        <f t="shared" si="42"/>
        <v/>
      </c>
      <c r="W140" s="7" t="str">
        <f t="shared" si="53"/>
        <v/>
      </c>
      <c r="X140" s="7" t="str">
        <f t="shared" si="43"/>
        <v/>
      </c>
      <c r="Z140" s="3" t="str">
        <f>IF(ROWS(Z$15:Z140)-1&gt;$AC$10,"",ROWS(Z$15:Z140)-1)</f>
        <v/>
      </c>
      <c r="AA140" s="9" t="str">
        <f t="shared" si="54"/>
        <v/>
      </c>
      <c r="AB140" s="7" t="str">
        <f t="shared" si="44"/>
        <v/>
      </c>
      <c r="AC140" s="7" t="str">
        <f t="shared" si="55"/>
        <v/>
      </c>
      <c r="AD140" s="7" t="str">
        <f t="shared" si="56"/>
        <v/>
      </c>
      <c r="AE140" s="7" t="str">
        <f t="shared" si="57"/>
        <v/>
      </c>
      <c r="AF140" s="7" t="str">
        <f t="shared" si="45"/>
        <v/>
      </c>
      <c r="AH140" s="3" t="str">
        <f>IF(ROWS(AH$15:AH140)-1&gt;$AK$10,"",ROWS(AH$15:AH140)-1)</f>
        <v/>
      </c>
      <c r="AI140" s="9" t="str">
        <f t="shared" si="58"/>
        <v/>
      </c>
      <c r="AJ140" s="7" t="str">
        <f t="shared" si="46"/>
        <v/>
      </c>
      <c r="AK140" s="7" t="str">
        <f t="shared" si="59"/>
        <v/>
      </c>
      <c r="AL140" s="7" t="str">
        <f t="shared" si="47"/>
        <v/>
      </c>
      <c r="AM140" s="7" t="str">
        <f t="shared" si="60"/>
        <v/>
      </c>
      <c r="AN140" s="7" t="str">
        <f t="shared" si="48"/>
        <v/>
      </c>
    </row>
    <row r="141" spans="2:40" x14ac:dyDescent="0.35">
      <c r="B141" s="3" t="str">
        <f>IF(ROWS(B$15:B141)-1&gt;$E$10,"",ROWS(B$15:B141)-1)</f>
        <v/>
      </c>
      <c r="C141" s="9" t="str">
        <f t="shared" si="49"/>
        <v/>
      </c>
      <c r="D141" s="7" t="str">
        <f t="shared" si="31"/>
        <v/>
      </c>
      <c r="E141" s="7" t="str">
        <f t="shared" si="32"/>
        <v/>
      </c>
      <c r="F141" s="7" t="str">
        <f t="shared" si="33"/>
        <v/>
      </c>
      <c r="G141" s="7" t="str">
        <f t="shared" si="34"/>
        <v/>
      </c>
      <c r="H141" s="7" t="str">
        <f t="shared" si="35"/>
        <v/>
      </c>
      <c r="I141" s="7"/>
      <c r="J141" s="3" t="str">
        <f>IF(ROWS(J$15:J141)-1&gt;$M$10,"",ROWS(J$15:J141)-1)</f>
        <v/>
      </c>
      <c r="K141" s="9" t="str">
        <f t="shared" si="50"/>
        <v/>
      </c>
      <c r="L141" s="7" t="str">
        <f t="shared" si="36"/>
        <v/>
      </c>
      <c r="M141" s="7" t="str">
        <f t="shared" si="37"/>
        <v/>
      </c>
      <c r="N141" s="7" t="str">
        <f t="shared" si="38"/>
        <v/>
      </c>
      <c r="O141" s="7" t="str">
        <f t="shared" ref="O141:O204" si="62">IF(J141="","",P140*($M$5/12))</f>
        <v/>
      </c>
      <c r="P141" s="7" t="str">
        <f t="shared" si="40"/>
        <v/>
      </c>
      <c r="R141" s="3" t="str">
        <f>IF(ROWS(R$15:R141)-1&gt;$U$10,"",ROWS(R$15:R141)-1)</f>
        <v/>
      </c>
      <c r="S141" s="9" t="str">
        <f t="shared" si="51"/>
        <v/>
      </c>
      <c r="T141" s="7" t="str">
        <f t="shared" si="41"/>
        <v/>
      </c>
      <c r="U141" s="7" t="str">
        <f t="shared" si="52"/>
        <v/>
      </c>
      <c r="V141" s="7" t="str">
        <f t="shared" si="42"/>
        <v/>
      </c>
      <c r="W141" s="7" t="str">
        <f t="shared" si="53"/>
        <v/>
      </c>
      <c r="X141" s="7" t="str">
        <f t="shared" si="43"/>
        <v/>
      </c>
      <c r="Z141" s="3" t="str">
        <f>IF(ROWS(Z$15:Z141)-1&gt;$AC$10,"",ROWS(Z$15:Z141)-1)</f>
        <v/>
      </c>
      <c r="AA141" s="9" t="str">
        <f t="shared" si="54"/>
        <v/>
      </c>
      <c r="AB141" s="7" t="str">
        <f t="shared" si="44"/>
        <v/>
      </c>
      <c r="AC141" s="7" t="str">
        <f t="shared" si="55"/>
        <v/>
      </c>
      <c r="AD141" s="7" t="str">
        <f t="shared" si="56"/>
        <v/>
      </c>
      <c r="AE141" s="7" t="str">
        <f t="shared" si="57"/>
        <v/>
      </c>
      <c r="AF141" s="7" t="str">
        <f t="shared" si="45"/>
        <v/>
      </c>
      <c r="AH141" s="3" t="str">
        <f>IF(ROWS(AH$15:AH141)-1&gt;$AK$10,"",ROWS(AH$15:AH141)-1)</f>
        <v/>
      </c>
      <c r="AI141" s="9" t="str">
        <f t="shared" si="58"/>
        <v/>
      </c>
      <c r="AJ141" s="7" t="str">
        <f t="shared" si="46"/>
        <v/>
      </c>
      <c r="AK141" s="7" t="str">
        <f t="shared" si="59"/>
        <v/>
      </c>
      <c r="AL141" s="7" t="str">
        <f t="shared" si="47"/>
        <v/>
      </c>
      <c r="AM141" s="7" t="str">
        <f t="shared" si="60"/>
        <v/>
      </c>
      <c r="AN141" s="7" t="str">
        <f t="shared" si="48"/>
        <v/>
      </c>
    </row>
    <row r="142" spans="2:40" x14ac:dyDescent="0.35">
      <c r="B142" s="3" t="str">
        <f>IF(ROWS(B$15:B142)-1&gt;$E$10,"",ROWS(B$15:B142)-1)</f>
        <v/>
      </c>
      <c r="C142" s="9" t="str">
        <f t="shared" si="49"/>
        <v/>
      </c>
      <c r="D142" s="7" t="str">
        <f t="shared" si="31"/>
        <v/>
      </c>
      <c r="E142" s="7" t="str">
        <f t="shared" si="32"/>
        <v/>
      </c>
      <c r="F142" s="7" t="str">
        <f t="shared" si="33"/>
        <v/>
      </c>
      <c r="G142" s="7" t="str">
        <f t="shared" si="34"/>
        <v/>
      </c>
      <c r="H142" s="7" t="str">
        <f t="shared" si="35"/>
        <v/>
      </c>
      <c r="I142" s="7"/>
      <c r="J142" s="3" t="str">
        <f>IF(ROWS(J$15:J142)-1&gt;$M$10,"",ROWS(J$15:J142)-1)</f>
        <v/>
      </c>
      <c r="K142" s="9" t="str">
        <f t="shared" si="50"/>
        <v/>
      </c>
      <c r="L142" s="7" t="str">
        <f t="shared" si="36"/>
        <v/>
      </c>
      <c r="M142" s="7" t="str">
        <f t="shared" si="37"/>
        <v/>
      </c>
      <c r="N142" s="7" t="str">
        <f t="shared" si="38"/>
        <v/>
      </c>
      <c r="O142" s="7" t="str">
        <f t="shared" si="62"/>
        <v/>
      </c>
      <c r="P142" s="7" t="str">
        <f t="shared" si="40"/>
        <v/>
      </c>
      <c r="R142" s="3" t="str">
        <f>IF(ROWS(R$15:R142)-1&gt;$U$10,"",ROWS(R$15:R142)-1)</f>
        <v/>
      </c>
      <c r="S142" s="9" t="str">
        <f t="shared" si="51"/>
        <v/>
      </c>
      <c r="T142" s="7" t="str">
        <f t="shared" si="41"/>
        <v/>
      </c>
      <c r="U142" s="7" t="str">
        <f t="shared" si="52"/>
        <v/>
      </c>
      <c r="V142" s="7" t="str">
        <f t="shared" si="42"/>
        <v/>
      </c>
      <c r="W142" s="7" t="str">
        <f t="shared" si="53"/>
        <v/>
      </c>
      <c r="X142" s="7" t="str">
        <f t="shared" si="43"/>
        <v/>
      </c>
      <c r="Z142" s="3" t="str">
        <f>IF(ROWS(Z$15:Z142)-1&gt;$AC$10,"",ROWS(Z$15:Z142)-1)</f>
        <v/>
      </c>
      <c r="AA142" s="9" t="str">
        <f t="shared" si="54"/>
        <v/>
      </c>
      <c r="AB142" s="7" t="str">
        <f t="shared" si="44"/>
        <v/>
      </c>
      <c r="AC142" s="7" t="str">
        <f t="shared" si="55"/>
        <v/>
      </c>
      <c r="AD142" s="7" t="str">
        <f t="shared" si="56"/>
        <v/>
      </c>
      <c r="AE142" s="7" t="str">
        <f t="shared" si="57"/>
        <v/>
      </c>
      <c r="AF142" s="7" t="str">
        <f t="shared" si="45"/>
        <v/>
      </c>
      <c r="AH142" s="3" t="str">
        <f>IF(ROWS(AH$15:AH142)-1&gt;$AK$10,"",ROWS(AH$15:AH142)-1)</f>
        <v/>
      </c>
      <c r="AI142" s="9" t="str">
        <f t="shared" si="58"/>
        <v/>
      </c>
      <c r="AJ142" s="7" t="str">
        <f t="shared" si="46"/>
        <v/>
      </c>
      <c r="AK142" s="7" t="str">
        <f t="shared" si="59"/>
        <v/>
      </c>
      <c r="AL142" s="7" t="str">
        <f t="shared" si="47"/>
        <v/>
      </c>
      <c r="AM142" s="7" t="str">
        <f t="shared" si="60"/>
        <v/>
      </c>
      <c r="AN142" s="7" t="str">
        <f t="shared" si="48"/>
        <v/>
      </c>
    </row>
    <row r="143" spans="2:40" x14ac:dyDescent="0.35">
      <c r="B143" s="3" t="str">
        <f>IF(ROWS(B$15:B143)-1&gt;$E$10,"",ROWS(B$15:B143)-1)</f>
        <v/>
      </c>
      <c r="C143" s="9" t="str">
        <f t="shared" si="49"/>
        <v/>
      </c>
      <c r="D143" s="7" t="str">
        <f t="shared" si="31"/>
        <v/>
      </c>
      <c r="E143" s="7" t="str">
        <f t="shared" si="32"/>
        <v/>
      </c>
      <c r="F143" s="7" t="str">
        <f t="shared" si="33"/>
        <v/>
      </c>
      <c r="G143" s="7" t="str">
        <f t="shared" si="34"/>
        <v/>
      </c>
      <c r="H143" s="7" t="str">
        <f t="shared" si="35"/>
        <v/>
      </c>
      <c r="I143" s="7"/>
      <c r="J143" s="3" t="str">
        <f>IF(ROWS(J$15:J143)-1&gt;$M$10,"",ROWS(J$15:J143)-1)</f>
        <v/>
      </c>
      <c r="K143" s="9" t="str">
        <f t="shared" si="50"/>
        <v/>
      </c>
      <c r="L143" s="7" t="str">
        <f t="shared" si="36"/>
        <v/>
      </c>
      <c r="M143" s="7" t="str">
        <f t="shared" si="37"/>
        <v/>
      </c>
      <c r="N143" s="7" t="str">
        <f t="shared" si="38"/>
        <v/>
      </c>
      <c r="O143" s="7" t="str">
        <f t="shared" si="62"/>
        <v/>
      </c>
      <c r="P143" s="7" t="str">
        <f t="shared" si="40"/>
        <v/>
      </c>
      <c r="R143" s="3" t="str">
        <f>IF(ROWS(R$15:R143)-1&gt;$U$10,"",ROWS(R$15:R143)-1)</f>
        <v/>
      </c>
      <c r="S143" s="9" t="str">
        <f t="shared" si="51"/>
        <v/>
      </c>
      <c r="T143" s="7" t="str">
        <f t="shared" si="41"/>
        <v/>
      </c>
      <c r="U143" s="7" t="str">
        <f t="shared" si="52"/>
        <v/>
      </c>
      <c r="V143" s="7" t="str">
        <f t="shared" si="42"/>
        <v/>
      </c>
      <c r="W143" s="7" t="str">
        <f t="shared" si="53"/>
        <v/>
      </c>
      <c r="X143" s="7" t="str">
        <f t="shared" si="43"/>
        <v/>
      </c>
      <c r="Z143" s="3" t="str">
        <f>IF(ROWS(Z$15:Z143)-1&gt;$AC$10,"",ROWS(Z$15:Z143)-1)</f>
        <v/>
      </c>
      <c r="AA143" s="9" t="str">
        <f t="shared" si="54"/>
        <v/>
      </c>
      <c r="AB143" s="7" t="str">
        <f t="shared" si="44"/>
        <v/>
      </c>
      <c r="AC143" s="7" t="str">
        <f t="shared" si="55"/>
        <v/>
      </c>
      <c r="AD143" s="7" t="str">
        <f t="shared" si="56"/>
        <v/>
      </c>
      <c r="AE143" s="7" t="str">
        <f t="shared" si="57"/>
        <v/>
      </c>
      <c r="AF143" s="7" t="str">
        <f t="shared" si="45"/>
        <v/>
      </c>
      <c r="AH143" s="3" t="str">
        <f>IF(ROWS(AH$15:AH143)-1&gt;$AK$10,"",ROWS(AH$15:AH143)-1)</f>
        <v/>
      </c>
      <c r="AI143" s="9" t="str">
        <f t="shared" si="58"/>
        <v/>
      </c>
      <c r="AJ143" s="7" t="str">
        <f t="shared" si="46"/>
        <v/>
      </c>
      <c r="AK143" s="7" t="str">
        <f t="shared" si="59"/>
        <v/>
      </c>
      <c r="AL143" s="7" t="str">
        <f t="shared" si="47"/>
        <v/>
      </c>
      <c r="AM143" s="7" t="str">
        <f t="shared" si="60"/>
        <v/>
      </c>
      <c r="AN143" s="7" t="str">
        <f t="shared" si="48"/>
        <v/>
      </c>
    </row>
    <row r="144" spans="2:40" x14ac:dyDescent="0.35">
      <c r="B144" s="3" t="str">
        <f>IF(ROWS(B$15:B144)-1&gt;$E$10,"",ROWS(B$15:B144)-1)</f>
        <v/>
      </c>
      <c r="C144" s="9" t="str">
        <f t="shared" si="49"/>
        <v/>
      </c>
      <c r="D144" s="7" t="str">
        <f t="shared" ref="D144:D207" si="63">IF(B144="","",H143)</f>
        <v/>
      </c>
      <c r="E144" s="7" t="str">
        <f t="shared" ref="E144:E207" si="64">IF(B144="","",$E$9)</f>
        <v/>
      </c>
      <c r="F144" s="7" t="str">
        <f t="shared" ref="F144:F207" si="65">IF(B144="","",E144-G144)</f>
        <v/>
      </c>
      <c r="G144" s="7" t="str">
        <f t="shared" ref="G144:G207" si="66">IF(B144="","",H143*($E$5/12))</f>
        <v/>
      </c>
      <c r="H144" s="7" t="str">
        <f t="shared" ref="H144:H207" si="67">IF(B144="","",D144-E144)</f>
        <v/>
      </c>
      <c r="I144" s="7"/>
      <c r="J144" s="3" t="str">
        <f>IF(ROWS(J$15:J144)-1&gt;$M$10,"",ROWS(J$15:J144)-1)</f>
        <v/>
      </c>
      <c r="K144" s="9" t="str">
        <f t="shared" si="50"/>
        <v/>
      </c>
      <c r="L144" s="7" t="str">
        <f t="shared" ref="L144:L207" si="68">IF(J144="","",P143)</f>
        <v/>
      </c>
      <c r="M144" s="7" t="str">
        <f t="shared" ref="M144:M207" si="69">IF(J144="","",$M$9)</f>
        <v/>
      </c>
      <c r="N144" s="7" t="str">
        <f t="shared" ref="N144:N207" si="70">IF(J144="","",M144-O144)</f>
        <v/>
      </c>
      <c r="O144" s="7" t="str">
        <f t="shared" si="62"/>
        <v/>
      </c>
      <c r="P144" s="7" t="str">
        <f t="shared" ref="P144:P207" si="71">IF(J144="","",L144-M144)</f>
        <v/>
      </c>
      <c r="R144" s="3" t="str">
        <f>IF(ROWS(R$15:R144)-1&gt;$U$10,"",ROWS(R$15:R144)-1)</f>
        <v/>
      </c>
      <c r="S144" s="9" t="str">
        <f t="shared" si="51"/>
        <v/>
      </c>
      <c r="T144" s="7" t="str">
        <f t="shared" ref="T144:T207" si="72">IF(R144="","",X143)</f>
        <v/>
      </c>
      <c r="U144" s="7" t="str">
        <f t="shared" si="52"/>
        <v/>
      </c>
      <c r="V144" s="7" t="str">
        <f t="shared" ref="V144:V207" si="73">IF(R144="","",U144-W144)</f>
        <v/>
      </c>
      <c r="W144" s="7" t="str">
        <f t="shared" si="53"/>
        <v/>
      </c>
      <c r="X144" s="7" t="str">
        <f t="shared" ref="X144:X207" si="74">IF(R144="","",T144-U144)</f>
        <v/>
      </c>
      <c r="Z144" s="3" t="str">
        <f>IF(ROWS(Z$15:Z144)-1&gt;$AC$10,"",ROWS(Z$15:Z144)-1)</f>
        <v/>
      </c>
      <c r="AA144" s="9" t="str">
        <f t="shared" si="54"/>
        <v/>
      </c>
      <c r="AB144" s="7" t="str">
        <f t="shared" ref="AB144:AB207" si="75">IF(Z144="","",AF143)</f>
        <v/>
      </c>
      <c r="AC144" s="7" t="str">
        <f t="shared" si="55"/>
        <v/>
      </c>
      <c r="AD144" s="7" t="str">
        <f t="shared" si="56"/>
        <v/>
      </c>
      <c r="AE144" s="7" t="str">
        <f t="shared" si="57"/>
        <v/>
      </c>
      <c r="AF144" s="7" t="str">
        <f t="shared" ref="AF144:AF207" si="76">IF(Z144="","",AB144-AC144)</f>
        <v/>
      </c>
      <c r="AH144" s="3" t="str">
        <f>IF(ROWS(AH$15:AH144)-1&gt;$AK$10,"",ROWS(AH$15:AH144)-1)</f>
        <v/>
      </c>
      <c r="AI144" s="9" t="str">
        <f t="shared" si="58"/>
        <v/>
      </c>
      <c r="AJ144" s="7" t="str">
        <f t="shared" ref="AJ144:AJ207" si="77">IF(AH144="","",AN143)</f>
        <v/>
      </c>
      <c r="AK144" s="7" t="str">
        <f t="shared" si="59"/>
        <v/>
      </c>
      <c r="AL144" s="7" t="str">
        <f t="shared" ref="AL144:AL207" si="78">IF(AH144="","",AK144-AM144)</f>
        <v/>
      </c>
      <c r="AM144" s="7" t="str">
        <f t="shared" si="60"/>
        <v/>
      </c>
      <c r="AN144" s="7" t="str">
        <f t="shared" ref="AN144:AN207" si="79">IF(AH144="","",AJ144-AK144)</f>
        <v/>
      </c>
    </row>
    <row r="145" spans="2:40" x14ac:dyDescent="0.35">
      <c r="B145" s="3" t="str">
        <f>IF(ROWS(B$15:B145)-1&gt;$E$10,"",ROWS(B$15:B145)-1)</f>
        <v/>
      </c>
      <c r="C145" s="9" t="str">
        <f t="shared" ref="C145:C208" si="80">IF(B145="","",DATE(YEAR(C144),MONTH(C144)+1,DAY(C144)))</f>
        <v/>
      </c>
      <c r="D145" s="7" t="str">
        <f t="shared" si="63"/>
        <v/>
      </c>
      <c r="E145" s="7" t="str">
        <f t="shared" si="64"/>
        <v/>
      </c>
      <c r="F145" s="7" t="str">
        <f t="shared" si="65"/>
        <v/>
      </c>
      <c r="G145" s="7" t="str">
        <f t="shared" si="66"/>
        <v/>
      </c>
      <c r="H145" s="7" t="str">
        <f t="shared" si="67"/>
        <v/>
      </c>
      <c r="I145" s="7"/>
      <c r="J145" s="3" t="str">
        <f>IF(ROWS(J$15:J145)-1&gt;$M$10,"",ROWS(J$15:J145)-1)</f>
        <v/>
      </c>
      <c r="K145" s="9" t="str">
        <f t="shared" ref="K145:K208" si="81">IF(J145="","",DATE(YEAR(K144),MONTH(K144)+1,DAY(K144)))</f>
        <v/>
      </c>
      <c r="L145" s="7" t="str">
        <f t="shared" si="68"/>
        <v/>
      </c>
      <c r="M145" s="7" t="str">
        <f t="shared" si="69"/>
        <v/>
      </c>
      <c r="N145" s="7" t="str">
        <f t="shared" si="70"/>
        <v/>
      </c>
      <c r="O145" s="7" t="str">
        <f t="shared" si="62"/>
        <v/>
      </c>
      <c r="P145" s="7" t="str">
        <f t="shared" si="71"/>
        <v/>
      </c>
      <c r="R145" s="3" t="str">
        <f>IF(ROWS(R$15:R145)-1&gt;$U$10,"",ROWS(R$15:R145)-1)</f>
        <v/>
      </c>
      <c r="S145" s="9" t="str">
        <f t="shared" ref="S145:S208" si="82">IF(R145="","",DATE(YEAR(S144),MONTH(S144)+1,DAY(S144)))</f>
        <v/>
      </c>
      <c r="T145" s="7" t="str">
        <f t="shared" si="72"/>
        <v/>
      </c>
      <c r="U145" s="7" t="str">
        <f t="shared" ref="U145:U208" si="83">IF(R145="","",$U$9)</f>
        <v/>
      </c>
      <c r="V145" s="7" t="str">
        <f t="shared" si="73"/>
        <v/>
      </c>
      <c r="W145" s="7" t="str">
        <f t="shared" ref="W145:W208" si="84">IF(R145="","",X144*($U$5/12))</f>
        <v/>
      </c>
      <c r="X145" s="7" t="str">
        <f t="shared" si="74"/>
        <v/>
      </c>
      <c r="Z145" s="3" t="str">
        <f>IF(ROWS(Z$15:Z145)-1&gt;$AC$10,"",ROWS(Z$15:Z145)-1)</f>
        <v/>
      </c>
      <c r="AA145" s="9" t="str">
        <f t="shared" ref="AA145:AA208" si="85">IF(Z145="","",DATE(YEAR(AA144),MONTH(AA144)+1,DAY(AA144)))</f>
        <v/>
      </c>
      <c r="AB145" s="7" t="str">
        <f t="shared" si="75"/>
        <v/>
      </c>
      <c r="AC145" s="7" t="str">
        <f t="shared" ref="AC145:AC208" si="86">IF(Z145="","",$AC$9)</f>
        <v/>
      </c>
      <c r="AD145" s="7" t="str">
        <f t="shared" ref="AD145:AD208" si="87">IF(Z145="","",AC145-AE145)</f>
        <v/>
      </c>
      <c r="AE145" s="7" t="str">
        <f t="shared" ref="AE145:AE208" si="88">IF(Z145="","",AF144*($AC$5/12))</f>
        <v/>
      </c>
      <c r="AF145" s="7" t="str">
        <f t="shared" si="76"/>
        <v/>
      </c>
      <c r="AH145" s="3" t="str">
        <f>IF(ROWS(AH$15:AH145)-1&gt;$AK$10,"",ROWS(AH$15:AH145)-1)</f>
        <v/>
      </c>
      <c r="AI145" s="9" t="str">
        <f t="shared" ref="AI145:AI208" si="89">IF(AH145="","",DATE(YEAR(AI144),MONTH(AI144)+1,DAY(AI144)))</f>
        <v/>
      </c>
      <c r="AJ145" s="7" t="str">
        <f t="shared" si="77"/>
        <v/>
      </c>
      <c r="AK145" s="7" t="str">
        <f t="shared" ref="AK145:AK208" si="90">IF(AH145="","",$AK$9)</f>
        <v/>
      </c>
      <c r="AL145" s="7" t="str">
        <f t="shared" si="78"/>
        <v/>
      </c>
      <c r="AM145" s="7" t="str">
        <f t="shared" ref="AM145:AM208" si="91">IF(AH145="","",AN144*($AK$5/12))</f>
        <v/>
      </c>
      <c r="AN145" s="7" t="str">
        <f t="shared" si="79"/>
        <v/>
      </c>
    </row>
    <row r="146" spans="2:40" x14ac:dyDescent="0.35">
      <c r="B146" s="3" t="str">
        <f>IF(ROWS(B$15:B146)-1&gt;$E$10,"",ROWS(B$15:B146)-1)</f>
        <v/>
      </c>
      <c r="C146" s="9" t="str">
        <f t="shared" si="80"/>
        <v/>
      </c>
      <c r="D146" s="7" t="str">
        <f t="shared" si="63"/>
        <v/>
      </c>
      <c r="E146" s="7" t="str">
        <f t="shared" si="64"/>
        <v/>
      </c>
      <c r="F146" s="7" t="str">
        <f t="shared" si="65"/>
        <v/>
      </c>
      <c r="G146" s="7" t="str">
        <f t="shared" si="66"/>
        <v/>
      </c>
      <c r="H146" s="7" t="str">
        <f t="shared" si="67"/>
        <v/>
      </c>
      <c r="I146" s="7"/>
      <c r="J146" s="3" t="str">
        <f>IF(ROWS(J$15:J146)-1&gt;$M$10,"",ROWS(J$15:J146)-1)</f>
        <v/>
      </c>
      <c r="K146" s="9" t="str">
        <f t="shared" si="81"/>
        <v/>
      </c>
      <c r="L146" s="7" t="str">
        <f t="shared" si="68"/>
        <v/>
      </c>
      <c r="M146" s="7" t="str">
        <f t="shared" si="69"/>
        <v/>
      </c>
      <c r="N146" s="7" t="str">
        <f t="shared" si="70"/>
        <v/>
      </c>
      <c r="O146" s="7" t="str">
        <f t="shared" si="62"/>
        <v/>
      </c>
      <c r="P146" s="7" t="str">
        <f t="shared" si="71"/>
        <v/>
      </c>
      <c r="R146" s="3" t="str">
        <f>IF(ROWS(R$15:R146)-1&gt;$U$10,"",ROWS(R$15:R146)-1)</f>
        <v/>
      </c>
      <c r="S146" s="9" t="str">
        <f t="shared" si="82"/>
        <v/>
      </c>
      <c r="T146" s="7" t="str">
        <f t="shared" si="72"/>
        <v/>
      </c>
      <c r="U146" s="7" t="str">
        <f t="shared" si="83"/>
        <v/>
      </c>
      <c r="V146" s="7" t="str">
        <f t="shared" si="73"/>
        <v/>
      </c>
      <c r="W146" s="7" t="str">
        <f t="shared" si="84"/>
        <v/>
      </c>
      <c r="X146" s="7" t="str">
        <f t="shared" si="74"/>
        <v/>
      </c>
      <c r="Z146" s="3" t="str">
        <f>IF(ROWS(Z$15:Z146)-1&gt;$AC$10,"",ROWS(Z$15:Z146)-1)</f>
        <v/>
      </c>
      <c r="AA146" s="9" t="str">
        <f t="shared" si="85"/>
        <v/>
      </c>
      <c r="AB146" s="7" t="str">
        <f t="shared" si="75"/>
        <v/>
      </c>
      <c r="AC146" s="7" t="str">
        <f t="shared" si="86"/>
        <v/>
      </c>
      <c r="AD146" s="7" t="str">
        <f t="shared" si="87"/>
        <v/>
      </c>
      <c r="AE146" s="7" t="str">
        <f t="shared" si="88"/>
        <v/>
      </c>
      <c r="AF146" s="7" t="str">
        <f t="shared" si="76"/>
        <v/>
      </c>
      <c r="AH146" s="3" t="str">
        <f>IF(ROWS(AH$15:AH146)-1&gt;$AK$10,"",ROWS(AH$15:AH146)-1)</f>
        <v/>
      </c>
      <c r="AI146" s="9" t="str">
        <f t="shared" si="89"/>
        <v/>
      </c>
      <c r="AJ146" s="7" t="str">
        <f t="shared" si="77"/>
        <v/>
      </c>
      <c r="AK146" s="7" t="str">
        <f t="shared" si="90"/>
        <v/>
      </c>
      <c r="AL146" s="7" t="str">
        <f t="shared" si="78"/>
        <v/>
      </c>
      <c r="AM146" s="7" t="str">
        <f t="shared" si="91"/>
        <v/>
      </c>
      <c r="AN146" s="7" t="str">
        <f t="shared" si="79"/>
        <v/>
      </c>
    </row>
    <row r="147" spans="2:40" x14ac:dyDescent="0.35">
      <c r="B147" s="3" t="str">
        <f>IF(ROWS(B$15:B147)-1&gt;$E$10,"",ROWS(B$15:B147)-1)</f>
        <v/>
      </c>
      <c r="C147" s="9" t="str">
        <f t="shared" si="80"/>
        <v/>
      </c>
      <c r="D147" s="7" t="str">
        <f t="shared" si="63"/>
        <v/>
      </c>
      <c r="E147" s="7" t="str">
        <f t="shared" si="64"/>
        <v/>
      </c>
      <c r="F147" s="7" t="str">
        <f t="shared" si="65"/>
        <v/>
      </c>
      <c r="G147" s="7" t="str">
        <f t="shared" si="66"/>
        <v/>
      </c>
      <c r="H147" s="7" t="str">
        <f t="shared" si="67"/>
        <v/>
      </c>
      <c r="I147" s="7"/>
      <c r="J147" s="3" t="str">
        <f>IF(ROWS(J$15:J147)-1&gt;$M$10,"",ROWS(J$15:J147)-1)</f>
        <v/>
      </c>
      <c r="K147" s="9" t="str">
        <f t="shared" si="81"/>
        <v/>
      </c>
      <c r="L147" s="7" t="str">
        <f t="shared" si="68"/>
        <v/>
      </c>
      <c r="M147" s="7" t="str">
        <f t="shared" si="69"/>
        <v/>
      </c>
      <c r="N147" s="7" t="str">
        <f t="shared" si="70"/>
        <v/>
      </c>
      <c r="O147" s="7" t="str">
        <f t="shared" si="62"/>
        <v/>
      </c>
      <c r="P147" s="7" t="str">
        <f t="shared" si="71"/>
        <v/>
      </c>
      <c r="R147" s="3" t="str">
        <f>IF(ROWS(R$15:R147)-1&gt;$U$10,"",ROWS(R$15:R147)-1)</f>
        <v/>
      </c>
      <c r="S147" s="9" t="str">
        <f t="shared" si="82"/>
        <v/>
      </c>
      <c r="T147" s="7" t="str">
        <f t="shared" si="72"/>
        <v/>
      </c>
      <c r="U147" s="7" t="str">
        <f t="shared" si="83"/>
        <v/>
      </c>
      <c r="V147" s="7" t="str">
        <f t="shared" si="73"/>
        <v/>
      </c>
      <c r="W147" s="7" t="str">
        <f t="shared" si="84"/>
        <v/>
      </c>
      <c r="X147" s="7" t="str">
        <f t="shared" si="74"/>
        <v/>
      </c>
      <c r="Z147" s="3" t="str">
        <f>IF(ROWS(Z$15:Z147)-1&gt;$AC$10,"",ROWS(Z$15:Z147)-1)</f>
        <v/>
      </c>
      <c r="AA147" s="9" t="str">
        <f t="shared" si="85"/>
        <v/>
      </c>
      <c r="AB147" s="7" t="str">
        <f t="shared" si="75"/>
        <v/>
      </c>
      <c r="AC147" s="7" t="str">
        <f t="shared" si="86"/>
        <v/>
      </c>
      <c r="AD147" s="7" t="str">
        <f t="shared" si="87"/>
        <v/>
      </c>
      <c r="AE147" s="7" t="str">
        <f t="shared" si="88"/>
        <v/>
      </c>
      <c r="AF147" s="7" t="str">
        <f t="shared" si="76"/>
        <v/>
      </c>
      <c r="AH147" s="3" t="str">
        <f>IF(ROWS(AH$15:AH147)-1&gt;$AK$10,"",ROWS(AH$15:AH147)-1)</f>
        <v/>
      </c>
      <c r="AI147" s="9" t="str">
        <f t="shared" si="89"/>
        <v/>
      </c>
      <c r="AJ147" s="7" t="str">
        <f t="shared" si="77"/>
        <v/>
      </c>
      <c r="AK147" s="7" t="str">
        <f t="shared" si="90"/>
        <v/>
      </c>
      <c r="AL147" s="7" t="str">
        <f t="shared" si="78"/>
        <v/>
      </c>
      <c r="AM147" s="7" t="str">
        <f t="shared" si="91"/>
        <v/>
      </c>
      <c r="AN147" s="7" t="str">
        <f t="shared" si="79"/>
        <v/>
      </c>
    </row>
    <row r="148" spans="2:40" x14ac:dyDescent="0.35">
      <c r="B148" s="3" t="str">
        <f>IF(ROWS(B$15:B148)-1&gt;$E$10,"",ROWS(B$15:B148)-1)</f>
        <v/>
      </c>
      <c r="C148" s="9" t="str">
        <f t="shared" si="80"/>
        <v/>
      </c>
      <c r="D148" s="7" t="str">
        <f t="shared" si="63"/>
        <v/>
      </c>
      <c r="E148" s="7" t="str">
        <f t="shared" si="64"/>
        <v/>
      </c>
      <c r="F148" s="7" t="str">
        <f t="shared" si="65"/>
        <v/>
      </c>
      <c r="G148" s="7" t="str">
        <f t="shared" si="66"/>
        <v/>
      </c>
      <c r="H148" s="7" t="str">
        <f t="shared" si="67"/>
        <v/>
      </c>
      <c r="I148" s="7"/>
      <c r="J148" s="3" t="str">
        <f>IF(ROWS(J$15:J148)-1&gt;$M$10,"",ROWS(J$15:J148)-1)</f>
        <v/>
      </c>
      <c r="K148" s="9" t="str">
        <f t="shared" si="81"/>
        <v/>
      </c>
      <c r="L148" s="7" t="str">
        <f t="shared" si="68"/>
        <v/>
      </c>
      <c r="M148" s="7" t="str">
        <f t="shared" si="69"/>
        <v/>
      </c>
      <c r="N148" s="7" t="str">
        <f t="shared" si="70"/>
        <v/>
      </c>
      <c r="O148" s="7" t="str">
        <f t="shared" si="62"/>
        <v/>
      </c>
      <c r="P148" s="7" t="str">
        <f t="shared" si="71"/>
        <v/>
      </c>
      <c r="R148" s="3" t="str">
        <f>IF(ROWS(R$15:R148)-1&gt;$U$10,"",ROWS(R$15:R148)-1)</f>
        <v/>
      </c>
      <c r="S148" s="9" t="str">
        <f t="shared" si="82"/>
        <v/>
      </c>
      <c r="T148" s="7" t="str">
        <f t="shared" si="72"/>
        <v/>
      </c>
      <c r="U148" s="7" t="str">
        <f t="shared" si="83"/>
        <v/>
      </c>
      <c r="V148" s="7" t="str">
        <f t="shared" si="73"/>
        <v/>
      </c>
      <c r="W148" s="7" t="str">
        <f t="shared" si="84"/>
        <v/>
      </c>
      <c r="X148" s="7" t="str">
        <f t="shared" si="74"/>
        <v/>
      </c>
      <c r="Z148" s="3" t="str">
        <f>IF(ROWS(Z$15:Z148)-1&gt;$AC$10,"",ROWS(Z$15:Z148)-1)</f>
        <v/>
      </c>
      <c r="AA148" s="9" t="str">
        <f t="shared" si="85"/>
        <v/>
      </c>
      <c r="AB148" s="7" t="str">
        <f t="shared" si="75"/>
        <v/>
      </c>
      <c r="AC148" s="7" t="str">
        <f t="shared" si="86"/>
        <v/>
      </c>
      <c r="AD148" s="7" t="str">
        <f t="shared" si="87"/>
        <v/>
      </c>
      <c r="AE148" s="7" t="str">
        <f t="shared" si="88"/>
        <v/>
      </c>
      <c r="AF148" s="7" t="str">
        <f t="shared" si="76"/>
        <v/>
      </c>
      <c r="AH148" s="3" t="str">
        <f>IF(ROWS(AH$15:AH148)-1&gt;$AK$10,"",ROWS(AH$15:AH148)-1)</f>
        <v/>
      </c>
      <c r="AI148" s="9" t="str">
        <f t="shared" si="89"/>
        <v/>
      </c>
      <c r="AJ148" s="7" t="str">
        <f t="shared" si="77"/>
        <v/>
      </c>
      <c r="AK148" s="7" t="str">
        <f t="shared" si="90"/>
        <v/>
      </c>
      <c r="AL148" s="7" t="str">
        <f t="shared" si="78"/>
        <v/>
      </c>
      <c r="AM148" s="7" t="str">
        <f t="shared" si="91"/>
        <v/>
      </c>
      <c r="AN148" s="7" t="str">
        <f t="shared" si="79"/>
        <v/>
      </c>
    </row>
    <row r="149" spans="2:40" x14ac:dyDescent="0.35">
      <c r="B149" s="3" t="str">
        <f>IF(ROWS(B$15:B149)-1&gt;$E$10,"",ROWS(B$15:B149)-1)</f>
        <v/>
      </c>
      <c r="C149" s="9" t="str">
        <f t="shared" si="80"/>
        <v/>
      </c>
      <c r="D149" s="7" t="str">
        <f t="shared" si="63"/>
        <v/>
      </c>
      <c r="E149" s="7" t="str">
        <f t="shared" si="64"/>
        <v/>
      </c>
      <c r="F149" s="7" t="str">
        <f t="shared" si="65"/>
        <v/>
      </c>
      <c r="G149" s="7" t="str">
        <f t="shared" si="66"/>
        <v/>
      </c>
      <c r="H149" s="7" t="str">
        <f t="shared" si="67"/>
        <v/>
      </c>
      <c r="I149" s="7"/>
      <c r="J149" s="3" t="str">
        <f>IF(ROWS(J$15:J149)-1&gt;$M$10,"",ROWS(J$15:J149)-1)</f>
        <v/>
      </c>
      <c r="K149" s="9" t="str">
        <f t="shared" si="81"/>
        <v/>
      </c>
      <c r="L149" s="7" t="str">
        <f t="shared" si="68"/>
        <v/>
      </c>
      <c r="M149" s="7" t="str">
        <f t="shared" si="69"/>
        <v/>
      </c>
      <c r="N149" s="7" t="str">
        <f t="shared" si="70"/>
        <v/>
      </c>
      <c r="O149" s="7" t="str">
        <f t="shared" si="62"/>
        <v/>
      </c>
      <c r="P149" s="7" t="str">
        <f t="shared" si="71"/>
        <v/>
      </c>
      <c r="R149" s="3" t="str">
        <f>IF(ROWS(R$15:R149)-1&gt;$U$10,"",ROWS(R$15:R149)-1)</f>
        <v/>
      </c>
      <c r="S149" s="9" t="str">
        <f t="shared" si="82"/>
        <v/>
      </c>
      <c r="T149" s="7" t="str">
        <f t="shared" si="72"/>
        <v/>
      </c>
      <c r="U149" s="7" t="str">
        <f t="shared" si="83"/>
        <v/>
      </c>
      <c r="V149" s="7" t="str">
        <f t="shared" si="73"/>
        <v/>
      </c>
      <c r="W149" s="7" t="str">
        <f t="shared" si="84"/>
        <v/>
      </c>
      <c r="X149" s="7" t="str">
        <f t="shared" si="74"/>
        <v/>
      </c>
      <c r="Z149" s="3" t="str">
        <f>IF(ROWS(Z$15:Z149)-1&gt;$AC$10,"",ROWS(Z$15:Z149)-1)</f>
        <v/>
      </c>
      <c r="AA149" s="9" t="str">
        <f t="shared" si="85"/>
        <v/>
      </c>
      <c r="AB149" s="7" t="str">
        <f t="shared" si="75"/>
        <v/>
      </c>
      <c r="AC149" s="7" t="str">
        <f t="shared" si="86"/>
        <v/>
      </c>
      <c r="AD149" s="7" t="str">
        <f t="shared" si="87"/>
        <v/>
      </c>
      <c r="AE149" s="7" t="str">
        <f t="shared" si="88"/>
        <v/>
      </c>
      <c r="AF149" s="7" t="str">
        <f t="shared" si="76"/>
        <v/>
      </c>
      <c r="AH149" s="3" t="str">
        <f>IF(ROWS(AH$15:AH149)-1&gt;$AK$10,"",ROWS(AH$15:AH149)-1)</f>
        <v/>
      </c>
      <c r="AI149" s="9" t="str">
        <f t="shared" si="89"/>
        <v/>
      </c>
      <c r="AJ149" s="7" t="str">
        <f t="shared" si="77"/>
        <v/>
      </c>
      <c r="AK149" s="7" t="str">
        <f t="shared" si="90"/>
        <v/>
      </c>
      <c r="AL149" s="7" t="str">
        <f t="shared" si="78"/>
        <v/>
      </c>
      <c r="AM149" s="7" t="str">
        <f t="shared" si="91"/>
        <v/>
      </c>
      <c r="AN149" s="7" t="str">
        <f t="shared" si="79"/>
        <v/>
      </c>
    </row>
    <row r="150" spans="2:40" x14ac:dyDescent="0.35">
      <c r="B150" s="3" t="str">
        <f>IF(ROWS(B$15:B150)-1&gt;$E$10,"",ROWS(B$15:B150)-1)</f>
        <v/>
      </c>
      <c r="C150" s="9" t="str">
        <f t="shared" si="80"/>
        <v/>
      </c>
      <c r="D150" s="7" t="str">
        <f t="shared" si="63"/>
        <v/>
      </c>
      <c r="E150" s="7" t="str">
        <f t="shared" si="64"/>
        <v/>
      </c>
      <c r="F150" s="7" t="str">
        <f t="shared" si="65"/>
        <v/>
      </c>
      <c r="G150" s="7" t="str">
        <f t="shared" si="66"/>
        <v/>
      </c>
      <c r="H150" s="7" t="str">
        <f t="shared" si="67"/>
        <v/>
      </c>
      <c r="I150" s="7"/>
      <c r="J150" s="3" t="str">
        <f>IF(ROWS(J$15:J150)-1&gt;$M$10,"",ROWS(J$15:J150)-1)</f>
        <v/>
      </c>
      <c r="K150" s="9" t="str">
        <f t="shared" si="81"/>
        <v/>
      </c>
      <c r="L150" s="7" t="str">
        <f t="shared" si="68"/>
        <v/>
      </c>
      <c r="M150" s="7" t="str">
        <f t="shared" si="69"/>
        <v/>
      </c>
      <c r="N150" s="7" t="str">
        <f t="shared" si="70"/>
        <v/>
      </c>
      <c r="O150" s="7" t="str">
        <f t="shared" si="62"/>
        <v/>
      </c>
      <c r="P150" s="7" t="str">
        <f t="shared" si="71"/>
        <v/>
      </c>
      <c r="R150" s="3" t="str">
        <f>IF(ROWS(R$15:R150)-1&gt;$U$10,"",ROWS(R$15:R150)-1)</f>
        <v/>
      </c>
      <c r="S150" s="9" t="str">
        <f t="shared" si="82"/>
        <v/>
      </c>
      <c r="T150" s="7" t="str">
        <f t="shared" si="72"/>
        <v/>
      </c>
      <c r="U150" s="7" t="str">
        <f t="shared" si="83"/>
        <v/>
      </c>
      <c r="V150" s="7" t="str">
        <f t="shared" si="73"/>
        <v/>
      </c>
      <c r="W150" s="7" t="str">
        <f t="shared" si="84"/>
        <v/>
      </c>
      <c r="X150" s="7" t="str">
        <f t="shared" si="74"/>
        <v/>
      </c>
      <c r="Z150" s="3" t="str">
        <f>IF(ROWS(Z$15:Z150)-1&gt;$AC$10,"",ROWS(Z$15:Z150)-1)</f>
        <v/>
      </c>
      <c r="AA150" s="9" t="str">
        <f t="shared" si="85"/>
        <v/>
      </c>
      <c r="AB150" s="7" t="str">
        <f t="shared" si="75"/>
        <v/>
      </c>
      <c r="AC150" s="7" t="str">
        <f t="shared" si="86"/>
        <v/>
      </c>
      <c r="AD150" s="7" t="str">
        <f t="shared" si="87"/>
        <v/>
      </c>
      <c r="AE150" s="7" t="str">
        <f t="shared" si="88"/>
        <v/>
      </c>
      <c r="AF150" s="7" t="str">
        <f t="shared" si="76"/>
        <v/>
      </c>
      <c r="AH150" s="3" t="str">
        <f>IF(ROWS(AH$15:AH150)-1&gt;$AK$10,"",ROWS(AH$15:AH150)-1)</f>
        <v/>
      </c>
      <c r="AI150" s="9" t="str">
        <f t="shared" si="89"/>
        <v/>
      </c>
      <c r="AJ150" s="7" t="str">
        <f t="shared" si="77"/>
        <v/>
      </c>
      <c r="AK150" s="7" t="str">
        <f t="shared" si="90"/>
        <v/>
      </c>
      <c r="AL150" s="7" t="str">
        <f t="shared" si="78"/>
        <v/>
      </c>
      <c r="AM150" s="7" t="str">
        <f t="shared" si="91"/>
        <v/>
      </c>
      <c r="AN150" s="7" t="str">
        <f t="shared" si="79"/>
        <v/>
      </c>
    </row>
    <row r="151" spans="2:40" x14ac:dyDescent="0.35">
      <c r="B151" s="3" t="str">
        <f>IF(ROWS(B$15:B151)-1&gt;$E$10,"",ROWS(B$15:B151)-1)</f>
        <v/>
      </c>
      <c r="C151" s="9" t="str">
        <f t="shared" si="80"/>
        <v/>
      </c>
      <c r="D151" s="7" t="str">
        <f t="shared" si="63"/>
        <v/>
      </c>
      <c r="E151" s="7" t="str">
        <f t="shared" si="64"/>
        <v/>
      </c>
      <c r="F151" s="7" t="str">
        <f t="shared" si="65"/>
        <v/>
      </c>
      <c r="G151" s="7" t="str">
        <f t="shared" si="66"/>
        <v/>
      </c>
      <c r="H151" s="7" t="str">
        <f t="shared" si="67"/>
        <v/>
      </c>
      <c r="I151" s="7"/>
      <c r="J151" s="3" t="str">
        <f>IF(ROWS(J$15:J151)-1&gt;$M$10,"",ROWS(J$15:J151)-1)</f>
        <v/>
      </c>
      <c r="K151" s="9" t="str">
        <f t="shared" si="81"/>
        <v/>
      </c>
      <c r="L151" s="7" t="str">
        <f t="shared" si="68"/>
        <v/>
      </c>
      <c r="M151" s="7" t="str">
        <f t="shared" si="69"/>
        <v/>
      </c>
      <c r="N151" s="7" t="str">
        <f t="shared" si="70"/>
        <v/>
      </c>
      <c r="O151" s="7" t="str">
        <f t="shared" si="62"/>
        <v/>
      </c>
      <c r="P151" s="7" t="str">
        <f t="shared" si="71"/>
        <v/>
      </c>
      <c r="R151" s="3" t="str">
        <f>IF(ROWS(R$15:R151)-1&gt;$U$10,"",ROWS(R$15:R151)-1)</f>
        <v/>
      </c>
      <c r="S151" s="9" t="str">
        <f t="shared" si="82"/>
        <v/>
      </c>
      <c r="T151" s="7" t="str">
        <f t="shared" si="72"/>
        <v/>
      </c>
      <c r="U151" s="7" t="str">
        <f t="shared" si="83"/>
        <v/>
      </c>
      <c r="V151" s="7" t="str">
        <f t="shared" si="73"/>
        <v/>
      </c>
      <c r="W151" s="7" t="str">
        <f t="shared" si="84"/>
        <v/>
      </c>
      <c r="X151" s="7" t="str">
        <f t="shared" si="74"/>
        <v/>
      </c>
      <c r="Z151" s="3" t="str">
        <f>IF(ROWS(Z$15:Z151)-1&gt;$AC$10,"",ROWS(Z$15:Z151)-1)</f>
        <v/>
      </c>
      <c r="AA151" s="9" t="str">
        <f t="shared" si="85"/>
        <v/>
      </c>
      <c r="AB151" s="7" t="str">
        <f t="shared" si="75"/>
        <v/>
      </c>
      <c r="AC151" s="7" t="str">
        <f t="shared" si="86"/>
        <v/>
      </c>
      <c r="AD151" s="7" t="str">
        <f t="shared" si="87"/>
        <v/>
      </c>
      <c r="AE151" s="7" t="str">
        <f t="shared" si="88"/>
        <v/>
      </c>
      <c r="AF151" s="7" t="str">
        <f t="shared" si="76"/>
        <v/>
      </c>
      <c r="AH151" s="3" t="str">
        <f>IF(ROWS(AH$15:AH151)-1&gt;$AK$10,"",ROWS(AH$15:AH151)-1)</f>
        <v/>
      </c>
      <c r="AI151" s="9" t="str">
        <f t="shared" si="89"/>
        <v/>
      </c>
      <c r="AJ151" s="7" t="str">
        <f t="shared" si="77"/>
        <v/>
      </c>
      <c r="AK151" s="7" t="str">
        <f t="shared" si="90"/>
        <v/>
      </c>
      <c r="AL151" s="7" t="str">
        <f t="shared" si="78"/>
        <v/>
      </c>
      <c r="AM151" s="7" t="str">
        <f t="shared" si="91"/>
        <v/>
      </c>
      <c r="AN151" s="7" t="str">
        <f t="shared" si="79"/>
        <v/>
      </c>
    </row>
    <row r="152" spans="2:40" x14ac:dyDescent="0.35">
      <c r="B152" s="3" t="str">
        <f>IF(ROWS(B$15:B152)-1&gt;$E$10,"",ROWS(B$15:B152)-1)</f>
        <v/>
      </c>
      <c r="C152" s="9" t="str">
        <f t="shared" si="80"/>
        <v/>
      </c>
      <c r="D152" s="7" t="str">
        <f t="shared" si="63"/>
        <v/>
      </c>
      <c r="E152" s="7" t="str">
        <f t="shared" si="64"/>
        <v/>
      </c>
      <c r="F152" s="7" t="str">
        <f t="shared" si="65"/>
        <v/>
      </c>
      <c r="G152" s="7" t="str">
        <f t="shared" si="66"/>
        <v/>
      </c>
      <c r="H152" s="7" t="str">
        <f t="shared" si="67"/>
        <v/>
      </c>
      <c r="I152" s="7"/>
      <c r="J152" s="3" t="str">
        <f>IF(ROWS(J$15:J152)-1&gt;$M$10,"",ROWS(J$15:J152)-1)</f>
        <v/>
      </c>
      <c r="K152" s="9" t="str">
        <f t="shared" si="81"/>
        <v/>
      </c>
      <c r="L152" s="7" t="str">
        <f t="shared" si="68"/>
        <v/>
      </c>
      <c r="M152" s="7" t="str">
        <f t="shared" si="69"/>
        <v/>
      </c>
      <c r="N152" s="7" t="str">
        <f t="shared" si="70"/>
        <v/>
      </c>
      <c r="O152" s="7" t="str">
        <f t="shared" si="62"/>
        <v/>
      </c>
      <c r="P152" s="7" t="str">
        <f t="shared" si="71"/>
        <v/>
      </c>
      <c r="R152" s="3" t="str">
        <f>IF(ROWS(R$15:R152)-1&gt;$U$10,"",ROWS(R$15:R152)-1)</f>
        <v/>
      </c>
      <c r="S152" s="9" t="str">
        <f t="shared" si="82"/>
        <v/>
      </c>
      <c r="T152" s="7" t="str">
        <f t="shared" si="72"/>
        <v/>
      </c>
      <c r="U152" s="7" t="str">
        <f t="shared" si="83"/>
        <v/>
      </c>
      <c r="V152" s="7" t="str">
        <f t="shared" si="73"/>
        <v/>
      </c>
      <c r="W152" s="7" t="str">
        <f t="shared" si="84"/>
        <v/>
      </c>
      <c r="X152" s="7" t="str">
        <f t="shared" si="74"/>
        <v/>
      </c>
      <c r="Z152" s="3" t="str">
        <f>IF(ROWS(Z$15:Z152)-1&gt;$AC$10,"",ROWS(Z$15:Z152)-1)</f>
        <v/>
      </c>
      <c r="AA152" s="9" t="str">
        <f t="shared" si="85"/>
        <v/>
      </c>
      <c r="AB152" s="7" t="str">
        <f t="shared" si="75"/>
        <v/>
      </c>
      <c r="AC152" s="7" t="str">
        <f t="shared" si="86"/>
        <v/>
      </c>
      <c r="AD152" s="7" t="str">
        <f t="shared" si="87"/>
        <v/>
      </c>
      <c r="AE152" s="7" t="str">
        <f t="shared" si="88"/>
        <v/>
      </c>
      <c r="AF152" s="7" t="str">
        <f t="shared" si="76"/>
        <v/>
      </c>
      <c r="AH152" s="3" t="str">
        <f>IF(ROWS(AH$15:AH152)-1&gt;$AK$10,"",ROWS(AH$15:AH152)-1)</f>
        <v/>
      </c>
      <c r="AI152" s="9" t="str">
        <f t="shared" si="89"/>
        <v/>
      </c>
      <c r="AJ152" s="7" t="str">
        <f t="shared" si="77"/>
        <v/>
      </c>
      <c r="AK152" s="7" t="str">
        <f t="shared" si="90"/>
        <v/>
      </c>
      <c r="AL152" s="7" t="str">
        <f t="shared" si="78"/>
        <v/>
      </c>
      <c r="AM152" s="7" t="str">
        <f t="shared" si="91"/>
        <v/>
      </c>
      <c r="AN152" s="7" t="str">
        <f t="shared" si="79"/>
        <v/>
      </c>
    </row>
    <row r="153" spans="2:40" x14ac:dyDescent="0.35">
      <c r="B153" s="3" t="str">
        <f>IF(ROWS(B$15:B153)-1&gt;$E$10,"",ROWS(B$15:B153)-1)</f>
        <v/>
      </c>
      <c r="C153" s="9" t="str">
        <f t="shared" si="80"/>
        <v/>
      </c>
      <c r="D153" s="7" t="str">
        <f t="shared" si="63"/>
        <v/>
      </c>
      <c r="E153" s="7" t="str">
        <f t="shared" si="64"/>
        <v/>
      </c>
      <c r="F153" s="7" t="str">
        <f t="shared" si="65"/>
        <v/>
      </c>
      <c r="G153" s="7" t="str">
        <f t="shared" si="66"/>
        <v/>
      </c>
      <c r="H153" s="7" t="str">
        <f t="shared" si="67"/>
        <v/>
      </c>
      <c r="I153" s="7"/>
      <c r="J153" s="3" t="str">
        <f>IF(ROWS(J$15:J153)-1&gt;$M$10,"",ROWS(J$15:J153)-1)</f>
        <v/>
      </c>
      <c r="K153" s="9" t="str">
        <f t="shared" si="81"/>
        <v/>
      </c>
      <c r="L153" s="7" t="str">
        <f t="shared" si="68"/>
        <v/>
      </c>
      <c r="M153" s="7" t="str">
        <f t="shared" si="69"/>
        <v/>
      </c>
      <c r="N153" s="7" t="str">
        <f t="shared" si="70"/>
        <v/>
      </c>
      <c r="O153" s="7" t="str">
        <f t="shared" si="62"/>
        <v/>
      </c>
      <c r="P153" s="7" t="str">
        <f t="shared" si="71"/>
        <v/>
      </c>
      <c r="R153" s="3" t="str">
        <f>IF(ROWS(R$15:R153)-1&gt;$U$10,"",ROWS(R$15:R153)-1)</f>
        <v/>
      </c>
      <c r="S153" s="9" t="str">
        <f t="shared" si="82"/>
        <v/>
      </c>
      <c r="T153" s="7" t="str">
        <f t="shared" si="72"/>
        <v/>
      </c>
      <c r="U153" s="7" t="str">
        <f t="shared" si="83"/>
        <v/>
      </c>
      <c r="V153" s="7" t="str">
        <f t="shared" si="73"/>
        <v/>
      </c>
      <c r="W153" s="7" t="str">
        <f t="shared" si="84"/>
        <v/>
      </c>
      <c r="X153" s="7" t="str">
        <f t="shared" si="74"/>
        <v/>
      </c>
      <c r="Z153" s="3" t="str">
        <f>IF(ROWS(Z$15:Z153)-1&gt;$AC$10,"",ROWS(Z$15:Z153)-1)</f>
        <v/>
      </c>
      <c r="AA153" s="9" t="str">
        <f t="shared" si="85"/>
        <v/>
      </c>
      <c r="AB153" s="7" t="str">
        <f t="shared" si="75"/>
        <v/>
      </c>
      <c r="AC153" s="7" t="str">
        <f t="shared" si="86"/>
        <v/>
      </c>
      <c r="AD153" s="7" t="str">
        <f t="shared" si="87"/>
        <v/>
      </c>
      <c r="AE153" s="7" t="str">
        <f t="shared" si="88"/>
        <v/>
      </c>
      <c r="AF153" s="7" t="str">
        <f t="shared" si="76"/>
        <v/>
      </c>
      <c r="AH153" s="3" t="str">
        <f>IF(ROWS(AH$15:AH153)-1&gt;$AK$10,"",ROWS(AH$15:AH153)-1)</f>
        <v/>
      </c>
      <c r="AI153" s="9" t="str">
        <f t="shared" si="89"/>
        <v/>
      </c>
      <c r="AJ153" s="7" t="str">
        <f t="shared" si="77"/>
        <v/>
      </c>
      <c r="AK153" s="7" t="str">
        <f t="shared" si="90"/>
        <v/>
      </c>
      <c r="AL153" s="7" t="str">
        <f t="shared" si="78"/>
        <v/>
      </c>
      <c r="AM153" s="7" t="str">
        <f t="shared" si="91"/>
        <v/>
      </c>
      <c r="AN153" s="7" t="str">
        <f t="shared" si="79"/>
        <v/>
      </c>
    </row>
    <row r="154" spans="2:40" x14ac:dyDescent="0.35">
      <c r="B154" s="3" t="str">
        <f>IF(ROWS(B$15:B154)-1&gt;$E$10,"",ROWS(B$15:B154)-1)</f>
        <v/>
      </c>
      <c r="C154" s="9" t="str">
        <f t="shared" si="80"/>
        <v/>
      </c>
      <c r="D154" s="7" t="str">
        <f t="shared" si="63"/>
        <v/>
      </c>
      <c r="E154" s="7" t="str">
        <f t="shared" si="64"/>
        <v/>
      </c>
      <c r="F154" s="7" t="str">
        <f t="shared" si="65"/>
        <v/>
      </c>
      <c r="G154" s="7" t="str">
        <f t="shared" si="66"/>
        <v/>
      </c>
      <c r="H154" s="7" t="str">
        <f t="shared" si="67"/>
        <v/>
      </c>
      <c r="I154" s="7"/>
      <c r="J154" s="3" t="str">
        <f>IF(ROWS(J$15:J154)-1&gt;$M$10,"",ROWS(J$15:J154)-1)</f>
        <v/>
      </c>
      <c r="K154" s="9" t="str">
        <f t="shared" si="81"/>
        <v/>
      </c>
      <c r="L154" s="7" t="str">
        <f t="shared" si="68"/>
        <v/>
      </c>
      <c r="M154" s="7" t="str">
        <f t="shared" si="69"/>
        <v/>
      </c>
      <c r="N154" s="7" t="str">
        <f t="shared" si="70"/>
        <v/>
      </c>
      <c r="O154" s="7" t="str">
        <f t="shared" si="62"/>
        <v/>
      </c>
      <c r="P154" s="7" t="str">
        <f t="shared" si="71"/>
        <v/>
      </c>
      <c r="R154" s="3" t="str">
        <f>IF(ROWS(R$15:R154)-1&gt;$U$10,"",ROWS(R$15:R154)-1)</f>
        <v/>
      </c>
      <c r="S154" s="9" t="str">
        <f t="shared" si="82"/>
        <v/>
      </c>
      <c r="T154" s="7" t="str">
        <f t="shared" si="72"/>
        <v/>
      </c>
      <c r="U154" s="7" t="str">
        <f t="shared" si="83"/>
        <v/>
      </c>
      <c r="V154" s="7" t="str">
        <f t="shared" si="73"/>
        <v/>
      </c>
      <c r="W154" s="7" t="str">
        <f t="shared" si="84"/>
        <v/>
      </c>
      <c r="X154" s="7" t="str">
        <f t="shared" si="74"/>
        <v/>
      </c>
      <c r="Z154" s="3" t="str">
        <f>IF(ROWS(Z$15:Z154)-1&gt;$AC$10,"",ROWS(Z$15:Z154)-1)</f>
        <v/>
      </c>
      <c r="AA154" s="9" t="str">
        <f t="shared" si="85"/>
        <v/>
      </c>
      <c r="AB154" s="7" t="str">
        <f t="shared" si="75"/>
        <v/>
      </c>
      <c r="AC154" s="7" t="str">
        <f t="shared" si="86"/>
        <v/>
      </c>
      <c r="AD154" s="7" t="str">
        <f t="shared" si="87"/>
        <v/>
      </c>
      <c r="AE154" s="7" t="str">
        <f t="shared" si="88"/>
        <v/>
      </c>
      <c r="AF154" s="7" t="str">
        <f t="shared" si="76"/>
        <v/>
      </c>
      <c r="AH154" s="3" t="str">
        <f>IF(ROWS(AH$15:AH154)-1&gt;$AK$10,"",ROWS(AH$15:AH154)-1)</f>
        <v/>
      </c>
      <c r="AI154" s="9" t="str">
        <f t="shared" si="89"/>
        <v/>
      </c>
      <c r="AJ154" s="7" t="str">
        <f t="shared" si="77"/>
        <v/>
      </c>
      <c r="AK154" s="7" t="str">
        <f t="shared" si="90"/>
        <v/>
      </c>
      <c r="AL154" s="7" t="str">
        <f t="shared" si="78"/>
        <v/>
      </c>
      <c r="AM154" s="7" t="str">
        <f t="shared" si="91"/>
        <v/>
      </c>
      <c r="AN154" s="7" t="str">
        <f t="shared" si="79"/>
        <v/>
      </c>
    </row>
    <row r="155" spans="2:40" x14ac:dyDescent="0.35">
      <c r="B155" s="3" t="str">
        <f>IF(ROWS(B$15:B155)-1&gt;$E$10,"",ROWS(B$15:B155)-1)</f>
        <v/>
      </c>
      <c r="C155" s="9" t="str">
        <f t="shared" si="80"/>
        <v/>
      </c>
      <c r="D155" s="7" t="str">
        <f t="shared" si="63"/>
        <v/>
      </c>
      <c r="E155" s="7" t="str">
        <f t="shared" si="64"/>
        <v/>
      </c>
      <c r="F155" s="7" t="str">
        <f t="shared" si="65"/>
        <v/>
      </c>
      <c r="G155" s="7" t="str">
        <f t="shared" si="66"/>
        <v/>
      </c>
      <c r="H155" s="7" t="str">
        <f t="shared" si="67"/>
        <v/>
      </c>
      <c r="I155" s="7"/>
      <c r="J155" s="3" t="str">
        <f>IF(ROWS(J$15:J155)-1&gt;$M$10,"",ROWS(J$15:J155)-1)</f>
        <v/>
      </c>
      <c r="K155" s="9" t="str">
        <f t="shared" si="81"/>
        <v/>
      </c>
      <c r="L155" s="7" t="str">
        <f t="shared" si="68"/>
        <v/>
      </c>
      <c r="M155" s="7" t="str">
        <f t="shared" si="69"/>
        <v/>
      </c>
      <c r="N155" s="7" t="str">
        <f t="shared" si="70"/>
        <v/>
      </c>
      <c r="O155" s="7" t="str">
        <f t="shared" si="62"/>
        <v/>
      </c>
      <c r="P155" s="7" t="str">
        <f t="shared" si="71"/>
        <v/>
      </c>
      <c r="R155" s="3" t="str">
        <f>IF(ROWS(R$15:R155)-1&gt;$U$10,"",ROWS(R$15:R155)-1)</f>
        <v/>
      </c>
      <c r="S155" s="9" t="str">
        <f t="shared" si="82"/>
        <v/>
      </c>
      <c r="T155" s="7" t="str">
        <f t="shared" si="72"/>
        <v/>
      </c>
      <c r="U155" s="7" t="str">
        <f t="shared" si="83"/>
        <v/>
      </c>
      <c r="V155" s="7" t="str">
        <f t="shared" si="73"/>
        <v/>
      </c>
      <c r="W155" s="7" t="str">
        <f t="shared" si="84"/>
        <v/>
      </c>
      <c r="X155" s="7" t="str">
        <f t="shared" si="74"/>
        <v/>
      </c>
      <c r="Z155" s="3" t="str">
        <f>IF(ROWS(Z$15:Z155)-1&gt;$AC$10,"",ROWS(Z$15:Z155)-1)</f>
        <v/>
      </c>
      <c r="AA155" s="9" t="str">
        <f t="shared" si="85"/>
        <v/>
      </c>
      <c r="AB155" s="7" t="str">
        <f t="shared" si="75"/>
        <v/>
      </c>
      <c r="AC155" s="7" t="str">
        <f t="shared" si="86"/>
        <v/>
      </c>
      <c r="AD155" s="7" t="str">
        <f t="shared" si="87"/>
        <v/>
      </c>
      <c r="AE155" s="7" t="str">
        <f t="shared" si="88"/>
        <v/>
      </c>
      <c r="AF155" s="7" t="str">
        <f t="shared" si="76"/>
        <v/>
      </c>
      <c r="AH155" s="3" t="str">
        <f>IF(ROWS(AH$15:AH155)-1&gt;$AK$10,"",ROWS(AH$15:AH155)-1)</f>
        <v/>
      </c>
      <c r="AI155" s="9" t="str">
        <f t="shared" si="89"/>
        <v/>
      </c>
      <c r="AJ155" s="7" t="str">
        <f t="shared" si="77"/>
        <v/>
      </c>
      <c r="AK155" s="7" t="str">
        <f t="shared" si="90"/>
        <v/>
      </c>
      <c r="AL155" s="7" t="str">
        <f t="shared" si="78"/>
        <v/>
      </c>
      <c r="AM155" s="7" t="str">
        <f t="shared" si="91"/>
        <v/>
      </c>
      <c r="AN155" s="7" t="str">
        <f t="shared" si="79"/>
        <v/>
      </c>
    </row>
    <row r="156" spans="2:40" x14ac:dyDescent="0.35">
      <c r="B156" s="3" t="str">
        <f>IF(ROWS(B$15:B156)-1&gt;$E$10,"",ROWS(B$15:B156)-1)</f>
        <v/>
      </c>
      <c r="C156" s="9" t="str">
        <f t="shared" si="80"/>
        <v/>
      </c>
      <c r="D156" s="7" t="str">
        <f t="shared" si="63"/>
        <v/>
      </c>
      <c r="E156" s="7" t="str">
        <f t="shared" si="64"/>
        <v/>
      </c>
      <c r="F156" s="7" t="str">
        <f t="shared" si="65"/>
        <v/>
      </c>
      <c r="G156" s="7" t="str">
        <f t="shared" si="66"/>
        <v/>
      </c>
      <c r="H156" s="7" t="str">
        <f t="shared" si="67"/>
        <v/>
      </c>
      <c r="I156" s="7"/>
      <c r="J156" s="3" t="str">
        <f>IF(ROWS(J$15:J156)-1&gt;$M$10,"",ROWS(J$15:J156)-1)</f>
        <v/>
      </c>
      <c r="K156" s="9" t="str">
        <f t="shared" si="81"/>
        <v/>
      </c>
      <c r="L156" s="7" t="str">
        <f t="shared" si="68"/>
        <v/>
      </c>
      <c r="M156" s="7" t="str">
        <f t="shared" si="69"/>
        <v/>
      </c>
      <c r="N156" s="7" t="str">
        <f t="shared" si="70"/>
        <v/>
      </c>
      <c r="O156" s="7" t="str">
        <f t="shared" si="62"/>
        <v/>
      </c>
      <c r="P156" s="7" t="str">
        <f t="shared" si="71"/>
        <v/>
      </c>
      <c r="R156" s="3" t="str">
        <f>IF(ROWS(R$15:R156)-1&gt;$U$10,"",ROWS(R$15:R156)-1)</f>
        <v/>
      </c>
      <c r="S156" s="9" t="str">
        <f t="shared" si="82"/>
        <v/>
      </c>
      <c r="T156" s="7" t="str">
        <f t="shared" si="72"/>
        <v/>
      </c>
      <c r="U156" s="7" t="str">
        <f t="shared" si="83"/>
        <v/>
      </c>
      <c r="V156" s="7" t="str">
        <f t="shared" si="73"/>
        <v/>
      </c>
      <c r="W156" s="7" t="str">
        <f t="shared" si="84"/>
        <v/>
      </c>
      <c r="X156" s="7" t="str">
        <f t="shared" si="74"/>
        <v/>
      </c>
      <c r="Z156" s="3" t="str">
        <f>IF(ROWS(Z$15:Z156)-1&gt;$AC$10,"",ROWS(Z$15:Z156)-1)</f>
        <v/>
      </c>
      <c r="AA156" s="9" t="str">
        <f t="shared" si="85"/>
        <v/>
      </c>
      <c r="AB156" s="7" t="str">
        <f t="shared" si="75"/>
        <v/>
      </c>
      <c r="AC156" s="7" t="str">
        <f t="shared" si="86"/>
        <v/>
      </c>
      <c r="AD156" s="7" t="str">
        <f t="shared" si="87"/>
        <v/>
      </c>
      <c r="AE156" s="7" t="str">
        <f t="shared" si="88"/>
        <v/>
      </c>
      <c r="AF156" s="7" t="str">
        <f t="shared" si="76"/>
        <v/>
      </c>
      <c r="AH156" s="3" t="str">
        <f>IF(ROWS(AH$15:AH156)-1&gt;$AK$10,"",ROWS(AH$15:AH156)-1)</f>
        <v/>
      </c>
      <c r="AI156" s="9" t="str">
        <f t="shared" si="89"/>
        <v/>
      </c>
      <c r="AJ156" s="7" t="str">
        <f t="shared" si="77"/>
        <v/>
      </c>
      <c r="AK156" s="7" t="str">
        <f t="shared" si="90"/>
        <v/>
      </c>
      <c r="AL156" s="7" t="str">
        <f t="shared" si="78"/>
        <v/>
      </c>
      <c r="AM156" s="7" t="str">
        <f t="shared" si="91"/>
        <v/>
      </c>
      <c r="AN156" s="7" t="str">
        <f t="shared" si="79"/>
        <v/>
      </c>
    </row>
    <row r="157" spans="2:40" x14ac:dyDescent="0.35">
      <c r="B157" s="3" t="str">
        <f>IF(ROWS(B$15:B157)-1&gt;$E$10,"",ROWS(B$15:B157)-1)</f>
        <v/>
      </c>
      <c r="C157" s="9" t="str">
        <f t="shared" si="80"/>
        <v/>
      </c>
      <c r="D157" s="7" t="str">
        <f t="shared" si="63"/>
        <v/>
      </c>
      <c r="E157" s="7" t="str">
        <f t="shared" si="64"/>
        <v/>
      </c>
      <c r="F157" s="7" t="str">
        <f t="shared" si="65"/>
        <v/>
      </c>
      <c r="G157" s="7" t="str">
        <f t="shared" si="66"/>
        <v/>
      </c>
      <c r="H157" s="7" t="str">
        <f t="shared" si="67"/>
        <v/>
      </c>
      <c r="I157" s="7"/>
      <c r="J157" s="3" t="str">
        <f>IF(ROWS(J$15:J157)-1&gt;$M$10,"",ROWS(J$15:J157)-1)</f>
        <v/>
      </c>
      <c r="K157" s="9" t="str">
        <f t="shared" si="81"/>
        <v/>
      </c>
      <c r="L157" s="7" t="str">
        <f t="shared" si="68"/>
        <v/>
      </c>
      <c r="M157" s="7" t="str">
        <f t="shared" si="69"/>
        <v/>
      </c>
      <c r="N157" s="7" t="str">
        <f t="shared" si="70"/>
        <v/>
      </c>
      <c r="O157" s="7" t="str">
        <f t="shared" si="62"/>
        <v/>
      </c>
      <c r="P157" s="7" t="str">
        <f t="shared" si="71"/>
        <v/>
      </c>
      <c r="R157" s="3" t="str">
        <f>IF(ROWS(R$15:R157)-1&gt;$U$10,"",ROWS(R$15:R157)-1)</f>
        <v/>
      </c>
      <c r="S157" s="9" t="str">
        <f t="shared" si="82"/>
        <v/>
      </c>
      <c r="T157" s="7" t="str">
        <f t="shared" si="72"/>
        <v/>
      </c>
      <c r="U157" s="7" t="str">
        <f t="shared" si="83"/>
        <v/>
      </c>
      <c r="V157" s="7" t="str">
        <f t="shared" si="73"/>
        <v/>
      </c>
      <c r="W157" s="7" t="str">
        <f t="shared" si="84"/>
        <v/>
      </c>
      <c r="X157" s="7" t="str">
        <f t="shared" si="74"/>
        <v/>
      </c>
      <c r="Z157" s="3" t="str">
        <f>IF(ROWS(Z$15:Z157)-1&gt;$AC$10,"",ROWS(Z$15:Z157)-1)</f>
        <v/>
      </c>
      <c r="AA157" s="9" t="str">
        <f t="shared" si="85"/>
        <v/>
      </c>
      <c r="AB157" s="7" t="str">
        <f t="shared" si="75"/>
        <v/>
      </c>
      <c r="AC157" s="7" t="str">
        <f t="shared" si="86"/>
        <v/>
      </c>
      <c r="AD157" s="7" t="str">
        <f t="shared" si="87"/>
        <v/>
      </c>
      <c r="AE157" s="7" t="str">
        <f t="shared" si="88"/>
        <v/>
      </c>
      <c r="AF157" s="7" t="str">
        <f t="shared" si="76"/>
        <v/>
      </c>
      <c r="AH157" s="3" t="str">
        <f>IF(ROWS(AH$15:AH157)-1&gt;$AK$10,"",ROWS(AH$15:AH157)-1)</f>
        <v/>
      </c>
      <c r="AI157" s="9" t="str">
        <f t="shared" si="89"/>
        <v/>
      </c>
      <c r="AJ157" s="7" t="str">
        <f t="shared" si="77"/>
        <v/>
      </c>
      <c r="AK157" s="7" t="str">
        <f t="shared" si="90"/>
        <v/>
      </c>
      <c r="AL157" s="7" t="str">
        <f t="shared" si="78"/>
        <v/>
      </c>
      <c r="AM157" s="7" t="str">
        <f t="shared" si="91"/>
        <v/>
      </c>
      <c r="AN157" s="7" t="str">
        <f t="shared" si="79"/>
        <v/>
      </c>
    </row>
    <row r="158" spans="2:40" x14ac:dyDescent="0.35">
      <c r="B158" s="3" t="str">
        <f>IF(ROWS(B$15:B158)-1&gt;$E$10,"",ROWS(B$15:B158)-1)</f>
        <v/>
      </c>
      <c r="C158" s="9" t="str">
        <f t="shared" si="80"/>
        <v/>
      </c>
      <c r="D158" s="7" t="str">
        <f t="shared" si="63"/>
        <v/>
      </c>
      <c r="E158" s="7" t="str">
        <f t="shared" si="64"/>
        <v/>
      </c>
      <c r="F158" s="7" t="str">
        <f t="shared" si="65"/>
        <v/>
      </c>
      <c r="G158" s="7" t="str">
        <f t="shared" si="66"/>
        <v/>
      </c>
      <c r="H158" s="7" t="str">
        <f t="shared" si="67"/>
        <v/>
      </c>
      <c r="I158" s="7"/>
      <c r="J158" s="3" t="str">
        <f>IF(ROWS(J$15:J158)-1&gt;$M$10,"",ROWS(J$15:J158)-1)</f>
        <v/>
      </c>
      <c r="K158" s="9" t="str">
        <f t="shared" si="81"/>
        <v/>
      </c>
      <c r="L158" s="7" t="str">
        <f t="shared" si="68"/>
        <v/>
      </c>
      <c r="M158" s="7" t="str">
        <f t="shared" si="69"/>
        <v/>
      </c>
      <c r="N158" s="7" t="str">
        <f t="shared" si="70"/>
        <v/>
      </c>
      <c r="O158" s="7" t="str">
        <f t="shared" si="62"/>
        <v/>
      </c>
      <c r="P158" s="7" t="str">
        <f t="shared" si="71"/>
        <v/>
      </c>
      <c r="R158" s="3" t="str">
        <f>IF(ROWS(R$15:R158)-1&gt;$U$10,"",ROWS(R$15:R158)-1)</f>
        <v/>
      </c>
      <c r="S158" s="9" t="str">
        <f t="shared" si="82"/>
        <v/>
      </c>
      <c r="T158" s="7" t="str">
        <f t="shared" si="72"/>
        <v/>
      </c>
      <c r="U158" s="7" t="str">
        <f t="shared" si="83"/>
        <v/>
      </c>
      <c r="V158" s="7" t="str">
        <f t="shared" si="73"/>
        <v/>
      </c>
      <c r="W158" s="7" t="str">
        <f t="shared" si="84"/>
        <v/>
      </c>
      <c r="X158" s="7" t="str">
        <f t="shared" si="74"/>
        <v/>
      </c>
      <c r="Z158" s="3" t="str">
        <f>IF(ROWS(Z$15:Z158)-1&gt;$AC$10,"",ROWS(Z$15:Z158)-1)</f>
        <v/>
      </c>
      <c r="AA158" s="9" t="str">
        <f t="shared" si="85"/>
        <v/>
      </c>
      <c r="AB158" s="7" t="str">
        <f t="shared" si="75"/>
        <v/>
      </c>
      <c r="AC158" s="7" t="str">
        <f t="shared" si="86"/>
        <v/>
      </c>
      <c r="AD158" s="7" t="str">
        <f t="shared" si="87"/>
        <v/>
      </c>
      <c r="AE158" s="7" t="str">
        <f t="shared" si="88"/>
        <v/>
      </c>
      <c r="AF158" s="7" t="str">
        <f t="shared" si="76"/>
        <v/>
      </c>
      <c r="AH158" s="3" t="str">
        <f>IF(ROWS(AH$15:AH158)-1&gt;$AK$10,"",ROWS(AH$15:AH158)-1)</f>
        <v/>
      </c>
      <c r="AI158" s="9" t="str">
        <f t="shared" si="89"/>
        <v/>
      </c>
      <c r="AJ158" s="7" t="str">
        <f t="shared" si="77"/>
        <v/>
      </c>
      <c r="AK158" s="7" t="str">
        <f t="shared" si="90"/>
        <v/>
      </c>
      <c r="AL158" s="7" t="str">
        <f t="shared" si="78"/>
        <v/>
      </c>
      <c r="AM158" s="7" t="str">
        <f t="shared" si="91"/>
        <v/>
      </c>
      <c r="AN158" s="7" t="str">
        <f t="shared" si="79"/>
        <v/>
      </c>
    </row>
    <row r="159" spans="2:40" x14ac:dyDescent="0.35">
      <c r="B159" s="3" t="str">
        <f>IF(ROWS(B$15:B159)-1&gt;$E$10,"",ROWS(B$15:B159)-1)</f>
        <v/>
      </c>
      <c r="C159" s="9" t="str">
        <f t="shared" si="80"/>
        <v/>
      </c>
      <c r="D159" s="7" t="str">
        <f t="shared" si="63"/>
        <v/>
      </c>
      <c r="E159" s="7" t="str">
        <f t="shared" si="64"/>
        <v/>
      </c>
      <c r="F159" s="7" t="str">
        <f t="shared" si="65"/>
        <v/>
      </c>
      <c r="G159" s="7" t="str">
        <f t="shared" si="66"/>
        <v/>
      </c>
      <c r="H159" s="7" t="str">
        <f t="shared" si="67"/>
        <v/>
      </c>
      <c r="I159" s="7"/>
      <c r="J159" s="3" t="str">
        <f>IF(ROWS(J$15:J159)-1&gt;$M$10,"",ROWS(J$15:J159)-1)</f>
        <v/>
      </c>
      <c r="K159" s="9" t="str">
        <f t="shared" si="81"/>
        <v/>
      </c>
      <c r="L159" s="7" t="str">
        <f t="shared" si="68"/>
        <v/>
      </c>
      <c r="M159" s="7" t="str">
        <f t="shared" si="69"/>
        <v/>
      </c>
      <c r="N159" s="7" t="str">
        <f t="shared" si="70"/>
        <v/>
      </c>
      <c r="O159" s="7" t="str">
        <f t="shared" si="62"/>
        <v/>
      </c>
      <c r="P159" s="7" t="str">
        <f t="shared" si="71"/>
        <v/>
      </c>
      <c r="R159" s="3" t="str">
        <f>IF(ROWS(R$15:R159)-1&gt;$U$10,"",ROWS(R$15:R159)-1)</f>
        <v/>
      </c>
      <c r="S159" s="9" t="str">
        <f t="shared" si="82"/>
        <v/>
      </c>
      <c r="T159" s="7" t="str">
        <f t="shared" si="72"/>
        <v/>
      </c>
      <c r="U159" s="7" t="str">
        <f t="shared" si="83"/>
        <v/>
      </c>
      <c r="V159" s="7" t="str">
        <f t="shared" si="73"/>
        <v/>
      </c>
      <c r="W159" s="7" t="str">
        <f t="shared" si="84"/>
        <v/>
      </c>
      <c r="X159" s="7" t="str">
        <f t="shared" si="74"/>
        <v/>
      </c>
      <c r="Z159" s="3" t="str">
        <f>IF(ROWS(Z$15:Z159)-1&gt;$AC$10,"",ROWS(Z$15:Z159)-1)</f>
        <v/>
      </c>
      <c r="AA159" s="9" t="str">
        <f t="shared" si="85"/>
        <v/>
      </c>
      <c r="AB159" s="7" t="str">
        <f t="shared" si="75"/>
        <v/>
      </c>
      <c r="AC159" s="7" t="str">
        <f t="shared" si="86"/>
        <v/>
      </c>
      <c r="AD159" s="7" t="str">
        <f t="shared" si="87"/>
        <v/>
      </c>
      <c r="AE159" s="7" t="str">
        <f t="shared" si="88"/>
        <v/>
      </c>
      <c r="AF159" s="7" t="str">
        <f t="shared" si="76"/>
        <v/>
      </c>
      <c r="AH159" s="3" t="str">
        <f>IF(ROWS(AH$15:AH159)-1&gt;$AK$10,"",ROWS(AH$15:AH159)-1)</f>
        <v/>
      </c>
      <c r="AI159" s="9" t="str">
        <f t="shared" si="89"/>
        <v/>
      </c>
      <c r="AJ159" s="7" t="str">
        <f t="shared" si="77"/>
        <v/>
      </c>
      <c r="AK159" s="7" t="str">
        <f t="shared" si="90"/>
        <v/>
      </c>
      <c r="AL159" s="7" t="str">
        <f t="shared" si="78"/>
        <v/>
      </c>
      <c r="AM159" s="7" t="str">
        <f t="shared" si="91"/>
        <v/>
      </c>
      <c r="AN159" s="7" t="str">
        <f t="shared" si="79"/>
        <v/>
      </c>
    </row>
    <row r="160" spans="2:40" x14ac:dyDescent="0.35">
      <c r="B160" s="3" t="str">
        <f>IF(ROWS(B$15:B160)-1&gt;$E$10,"",ROWS(B$15:B160)-1)</f>
        <v/>
      </c>
      <c r="C160" s="9" t="str">
        <f t="shared" si="80"/>
        <v/>
      </c>
      <c r="D160" s="7" t="str">
        <f t="shared" si="63"/>
        <v/>
      </c>
      <c r="E160" s="7" t="str">
        <f t="shared" si="64"/>
        <v/>
      </c>
      <c r="F160" s="7" t="str">
        <f t="shared" si="65"/>
        <v/>
      </c>
      <c r="G160" s="7" t="str">
        <f t="shared" si="66"/>
        <v/>
      </c>
      <c r="H160" s="7" t="str">
        <f t="shared" si="67"/>
        <v/>
      </c>
      <c r="I160" s="7"/>
      <c r="J160" s="3" t="str">
        <f>IF(ROWS(J$15:J160)-1&gt;$M$10,"",ROWS(J$15:J160)-1)</f>
        <v/>
      </c>
      <c r="K160" s="9" t="str">
        <f t="shared" si="81"/>
        <v/>
      </c>
      <c r="L160" s="7" t="str">
        <f t="shared" si="68"/>
        <v/>
      </c>
      <c r="M160" s="7" t="str">
        <f t="shared" si="69"/>
        <v/>
      </c>
      <c r="N160" s="7" t="str">
        <f t="shared" si="70"/>
        <v/>
      </c>
      <c r="O160" s="7" t="str">
        <f t="shared" si="62"/>
        <v/>
      </c>
      <c r="P160" s="7" t="str">
        <f t="shared" si="71"/>
        <v/>
      </c>
      <c r="R160" s="3" t="str">
        <f>IF(ROWS(R$15:R160)-1&gt;$U$10,"",ROWS(R$15:R160)-1)</f>
        <v/>
      </c>
      <c r="S160" s="9" t="str">
        <f t="shared" si="82"/>
        <v/>
      </c>
      <c r="T160" s="7" t="str">
        <f t="shared" si="72"/>
        <v/>
      </c>
      <c r="U160" s="7" t="str">
        <f t="shared" si="83"/>
        <v/>
      </c>
      <c r="V160" s="7" t="str">
        <f t="shared" si="73"/>
        <v/>
      </c>
      <c r="W160" s="7" t="str">
        <f t="shared" si="84"/>
        <v/>
      </c>
      <c r="X160" s="7" t="str">
        <f t="shared" si="74"/>
        <v/>
      </c>
      <c r="Z160" s="3" t="str">
        <f>IF(ROWS(Z$15:Z160)-1&gt;$AC$10,"",ROWS(Z$15:Z160)-1)</f>
        <v/>
      </c>
      <c r="AA160" s="9" t="str">
        <f t="shared" si="85"/>
        <v/>
      </c>
      <c r="AB160" s="7" t="str">
        <f t="shared" si="75"/>
        <v/>
      </c>
      <c r="AC160" s="7" t="str">
        <f t="shared" si="86"/>
        <v/>
      </c>
      <c r="AD160" s="7" t="str">
        <f t="shared" si="87"/>
        <v/>
      </c>
      <c r="AE160" s="7" t="str">
        <f t="shared" si="88"/>
        <v/>
      </c>
      <c r="AF160" s="7" t="str">
        <f t="shared" si="76"/>
        <v/>
      </c>
      <c r="AH160" s="3" t="str">
        <f>IF(ROWS(AH$15:AH160)-1&gt;$AK$10,"",ROWS(AH$15:AH160)-1)</f>
        <v/>
      </c>
      <c r="AI160" s="9" t="str">
        <f t="shared" si="89"/>
        <v/>
      </c>
      <c r="AJ160" s="7" t="str">
        <f t="shared" si="77"/>
        <v/>
      </c>
      <c r="AK160" s="7" t="str">
        <f t="shared" si="90"/>
        <v/>
      </c>
      <c r="AL160" s="7" t="str">
        <f t="shared" si="78"/>
        <v/>
      </c>
      <c r="AM160" s="7" t="str">
        <f t="shared" si="91"/>
        <v/>
      </c>
      <c r="AN160" s="7" t="str">
        <f t="shared" si="79"/>
        <v/>
      </c>
    </row>
    <row r="161" spans="2:40" x14ac:dyDescent="0.35">
      <c r="B161" s="3" t="str">
        <f>IF(ROWS(B$15:B161)-1&gt;$E$10,"",ROWS(B$15:B161)-1)</f>
        <v/>
      </c>
      <c r="C161" s="9" t="str">
        <f t="shared" si="80"/>
        <v/>
      </c>
      <c r="D161" s="7" t="str">
        <f t="shared" si="63"/>
        <v/>
      </c>
      <c r="E161" s="7" t="str">
        <f t="shared" si="64"/>
        <v/>
      </c>
      <c r="F161" s="7" t="str">
        <f t="shared" si="65"/>
        <v/>
      </c>
      <c r="G161" s="7" t="str">
        <f t="shared" si="66"/>
        <v/>
      </c>
      <c r="H161" s="7" t="str">
        <f t="shared" si="67"/>
        <v/>
      </c>
      <c r="I161" s="7"/>
      <c r="J161" s="3" t="str">
        <f>IF(ROWS(J$15:J161)-1&gt;$M$10,"",ROWS(J$15:J161)-1)</f>
        <v/>
      </c>
      <c r="K161" s="9" t="str">
        <f t="shared" si="81"/>
        <v/>
      </c>
      <c r="L161" s="7" t="str">
        <f t="shared" si="68"/>
        <v/>
      </c>
      <c r="M161" s="7" t="str">
        <f t="shared" si="69"/>
        <v/>
      </c>
      <c r="N161" s="7" t="str">
        <f t="shared" si="70"/>
        <v/>
      </c>
      <c r="O161" s="7" t="str">
        <f t="shared" si="62"/>
        <v/>
      </c>
      <c r="P161" s="7" t="str">
        <f t="shared" si="71"/>
        <v/>
      </c>
      <c r="R161" s="3" t="str">
        <f>IF(ROWS(R$15:R161)-1&gt;$U$10,"",ROWS(R$15:R161)-1)</f>
        <v/>
      </c>
      <c r="S161" s="9" t="str">
        <f t="shared" si="82"/>
        <v/>
      </c>
      <c r="T161" s="7" t="str">
        <f t="shared" si="72"/>
        <v/>
      </c>
      <c r="U161" s="7" t="str">
        <f t="shared" si="83"/>
        <v/>
      </c>
      <c r="V161" s="7" t="str">
        <f t="shared" si="73"/>
        <v/>
      </c>
      <c r="W161" s="7" t="str">
        <f t="shared" si="84"/>
        <v/>
      </c>
      <c r="X161" s="7" t="str">
        <f t="shared" si="74"/>
        <v/>
      </c>
      <c r="Z161" s="3" t="str">
        <f>IF(ROWS(Z$15:Z161)-1&gt;$AC$10,"",ROWS(Z$15:Z161)-1)</f>
        <v/>
      </c>
      <c r="AA161" s="9" t="str">
        <f t="shared" si="85"/>
        <v/>
      </c>
      <c r="AB161" s="7" t="str">
        <f t="shared" si="75"/>
        <v/>
      </c>
      <c r="AC161" s="7" t="str">
        <f t="shared" si="86"/>
        <v/>
      </c>
      <c r="AD161" s="7" t="str">
        <f t="shared" si="87"/>
        <v/>
      </c>
      <c r="AE161" s="7" t="str">
        <f t="shared" si="88"/>
        <v/>
      </c>
      <c r="AF161" s="7" t="str">
        <f t="shared" si="76"/>
        <v/>
      </c>
      <c r="AH161" s="3" t="str">
        <f>IF(ROWS(AH$15:AH161)-1&gt;$AK$10,"",ROWS(AH$15:AH161)-1)</f>
        <v/>
      </c>
      <c r="AI161" s="9" t="str">
        <f t="shared" si="89"/>
        <v/>
      </c>
      <c r="AJ161" s="7" t="str">
        <f t="shared" si="77"/>
        <v/>
      </c>
      <c r="AK161" s="7" t="str">
        <f t="shared" si="90"/>
        <v/>
      </c>
      <c r="AL161" s="7" t="str">
        <f t="shared" si="78"/>
        <v/>
      </c>
      <c r="AM161" s="7" t="str">
        <f t="shared" si="91"/>
        <v/>
      </c>
      <c r="AN161" s="7" t="str">
        <f t="shared" si="79"/>
        <v/>
      </c>
    </row>
    <row r="162" spans="2:40" x14ac:dyDescent="0.35">
      <c r="B162" s="3" t="str">
        <f>IF(ROWS(B$15:B162)-1&gt;$E$10,"",ROWS(B$15:B162)-1)</f>
        <v/>
      </c>
      <c r="C162" s="9" t="str">
        <f t="shared" si="80"/>
        <v/>
      </c>
      <c r="D162" s="7" t="str">
        <f t="shared" si="63"/>
        <v/>
      </c>
      <c r="E162" s="7" t="str">
        <f t="shared" si="64"/>
        <v/>
      </c>
      <c r="F162" s="7" t="str">
        <f t="shared" si="65"/>
        <v/>
      </c>
      <c r="G162" s="7" t="str">
        <f t="shared" si="66"/>
        <v/>
      </c>
      <c r="H162" s="7" t="str">
        <f t="shared" si="67"/>
        <v/>
      </c>
      <c r="I162" s="7"/>
      <c r="J162" s="3" t="str">
        <f>IF(ROWS(J$15:J162)-1&gt;$M$10,"",ROWS(J$15:J162)-1)</f>
        <v/>
      </c>
      <c r="K162" s="9" t="str">
        <f t="shared" si="81"/>
        <v/>
      </c>
      <c r="L162" s="7" t="str">
        <f t="shared" si="68"/>
        <v/>
      </c>
      <c r="M162" s="7" t="str">
        <f t="shared" si="69"/>
        <v/>
      </c>
      <c r="N162" s="7" t="str">
        <f t="shared" si="70"/>
        <v/>
      </c>
      <c r="O162" s="7" t="str">
        <f t="shared" si="62"/>
        <v/>
      </c>
      <c r="P162" s="7" t="str">
        <f t="shared" si="71"/>
        <v/>
      </c>
      <c r="R162" s="3" t="str">
        <f>IF(ROWS(R$15:R162)-1&gt;$U$10,"",ROWS(R$15:R162)-1)</f>
        <v/>
      </c>
      <c r="S162" s="9" t="str">
        <f t="shared" si="82"/>
        <v/>
      </c>
      <c r="T162" s="7" t="str">
        <f t="shared" si="72"/>
        <v/>
      </c>
      <c r="U162" s="7" t="str">
        <f t="shared" si="83"/>
        <v/>
      </c>
      <c r="V162" s="7" t="str">
        <f t="shared" si="73"/>
        <v/>
      </c>
      <c r="W162" s="7" t="str">
        <f t="shared" si="84"/>
        <v/>
      </c>
      <c r="X162" s="7" t="str">
        <f t="shared" si="74"/>
        <v/>
      </c>
      <c r="Z162" s="3" t="str">
        <f>IF(ROWS(Z$15:Z162)-1&gt;$AC$10,"",ROWS(Z$15:Z162)-1)</f>
        <v/>
      </c>
      <c r="AA162" s="9" t="str">
        <f t="shared" si="85"/>
        <v/>
      </c>
      <c r="AB162" s="7" t="str">
        <f t="shared" si="75"/>
        <v/>
      </c>
      <c r="AC162" s="7" t="str">
        <f t="shared" si="86"/>
        <v/>
      </c>
      <c r="AD162" s="7" t="str">
        <f t="shared" si="87"/>
        <v/>
      </c>
      <c r="AE162" s="7" t="str">
        <f t="shared" si="88"/>
        <v/>
      </c>
      <c r="AF162" s="7" t="str">
        <f t="shared" si="76"/>
        <v/>
      </c>
      <c r="AH162" s="3" t="str">
        <f>IF(ROWS(AH$15:AH162)-1&gt;$AK$10,"",ROWS(AH$15:AH162)-1)</f>
        <v/>
      </c>
      <c r="AI162" s="9" t="str">
        <f t="shared" si="89"/>
        <v/>
      </c>
      <c r="AJ162" s="7" t="str">
        <f t="shared" si="77"/>
        <v/>
      </c>
      <c r="AK162" s="7" t="str">
        <f t="shared" si="90"/>
        <v/>
      </c>
      <c r="AL162" s="7" t="str">
        <f t="shared" si="78"/>
        <v/>
      </c>
      <c r="AM162" s="7" t="str">
        <f t="shared" si="91"/>
        <v/>
      </c>
      <c r="AN162" s="7" t="str">
        <f t="shared" si="79"/>
        <v/>
      </c>
    </row>
    <row r="163" spans="2:40" x14ac:dyDescent="0.35">
      <c r="B163" s="3" t="str">
        <f>IF(ROWS(B$15:B163)-1&gt;$E$10,"",ROWS(B$15:B163)-1)</f>
        <v/>
      </c>
      <c r="C163" s="9" t="str">
        <f t="shared" si="80"/>
        <v/>
      </c>
      <c r="D163" s="7" t="str">
        <f t="shared" si="63"/>
        <v/>
      </c>
      <c r="E163" s="7" t="str">
        <f t="shared" si="64"/>
        <v/>
      </c>
      <c r="F163" s="7" t="str">
        <f t="shared" si="65"/>
        <v/>
      </c>
      <c r="G163" s="7" t="str">
        <f t="shared" si="66"/>
        <v/>
      </c>
      <c r="H163" s="7" t="str">
        <f t="shared" si="67"/>
        <v/>
      </c>
      <c r="I163" s="7"/>
      <c r="J163" s="3" t="str">
        <f>IF(ROWS(J$15:J163)-1&gt;$M$10,"",ROWS(J$15:J163)-1)</f>
        <v/>
      </c>
      <c r="K163" s="9" t="str">
        <f t="shared" si="81"/>
        <v/>
      </c>
      <c r="L163" s="7" t="str">
        <f t="shared" si="68"/>
        <v/>
      </c>
      <c r="M163" s="7" t="str">
        <f t="shared" si="69"/>
        <v/>
      </c>
      <c r="N163" s="7" t="str">
        <f t="shared" si="70"/>
        <v/>
      </c>
      <c r="O163" s="7" t="str">
        <f t="shared" si="62"/>
        <v/>
      </c>
      <c r="P163" s="7" t="str">
        <f t="shared" si="71"/>
        <v/>
      </c>
      <c r="R163" s="3" t="str">
        <f>IF(ROWS(R$15:R163)-1&gt;$U$10,"",ROWS(R$15:R163)-1)</f>
        <v/>
      </c>
      <c r="S163" s="9" t="str">
        <f t="shared" si="82"/>
        <v/>
      </c>
      <c r="T163" s="7" t="str">
        <f t="shared" si="72"/>
        <v/>
      </c>
      <c r="U163" s="7" t="str">
        <f t="shared" si="83"/>
        <v/>
      </c>
      <c r="V163" s="7" t="str">
        <f t="shared" si="73"/>
        <v/>
      </c>
      <c r="W163" s="7" t="str">
        <f t="shared" si="84"/>
        <v/>
      </c>
      <c r="X163" s="7" t="str">
        <f t="shared" si="74"/>
        <v/>
      </c>
      <c r="Z163" s="3" t="str">
        <f>IF(ROWS(Z$15:Z163)-1&gt;$AC$10,"",ROWS(Z$15:Z163)-1)</f>
        <v/>
      </c>
      <c r="AA163" s="9" t="str">
        <f t="shared" si="85"/>
        <v/>
      </c>
      <c r="AB163" s="7" t="str">
        <f t="shared" si="75"/>
        <v/>
      </c>
      <c r="AC163" s="7" t="str">
        <f t="shared" si="86"/>
        <v/>
      </c>
      <c r="AD163" s="7" t="str">
        <f t="shared" si="87"/>
        <v/>
      </c>
      <c r="AE163" s="7" t="str">
        <f t="shared" si="88"/>
        <v/>
      </c>
      <c r="AF163" s="7" t="str">
        <f t="shared" si="76"/>
        <v/>
      </c>
      <c r="AH163" s="3" t="str">
        <f>IF(ROWS(AH$15:AH163)-1&gt;$AK$10,"",ROWS(AH$15:AH163)-1)</f>
        <v/>
      </c>
      <c r="AI163" s="9" t="str">
        <f t="shared" si="89"/>
        <v/>
      </c>
      <c r="AJ163" s="7" t="str">
        <f t="shared" si="77"/>
        <v/>
      </c>
      <c r="AK163" s="7" t="str">
        <f t="shared" si="90"/>
        <v/>
      </c>
      <c r="AL163" s="7" t="str">
        <f t="shared" si="78"/>
        <v/>
      </c>
      <c r="AM163" s="7" t="str">
        <f t="shared" si="91"/>
        <v/>
      </c>
      <c r="AN163" s="7" t="str">
        <f t="shared" si="79"/>
        <v/>
      </c>
    </row>
    <row r="164" spans="2:40" x14ac:dyDescent="0.35">
      <c r="B164" s="3" t="str">
        <f>IF(ROWS(B$15:B164)-1&gt;$E$10,"",ROWS(B$15:B164)-1)</f>
        <v/>
      </c>
      <c r="C164" s="9" t="str">
        <f t="shared" si="80"/>
        <v/>
      </c>
      <c r="D164" s="7" t="str">
        <f t="shared" si="63"/>
        <v/>
      </c>
      <c r="E164" s="7" t="str">
        <f t="shared" si="64"/>
        <v/>
      </c>
      <c r="F164" s="7" t="str">
        <f t="shared" si="65"/>
        <v/>
      </c>
      <c r="G164" s="7" t="str">
        <f t="shared" si="66"/>
        <v/>
      </c>
      <c r="H164" s="7" t="str">
        <f t="shared" si="67"/>
        <v/>
      </c>
      <c r="I164" s="7"/>
      <c r="J164" s="3" t="str">
        <f>IF(ROWS(J$15:J164)-1&gt;$M$10,"",ROWS(J$15:J164)-1)</f>
        <v/>
      </c>
      <c r="K164" s="9" t="str">
        <f t="shared" si="81"/>
        <v/>
      </c>
      <c r="L164" s="7" t="str">
        <f t="shared" si="68"/>
        <v/>
      </c>
      <c r="M164" s="7" t="str">
        <f t="shared" si="69"/>
        <v/>
      </c>
      <c r="N164" s="7" t="str">
        <f t="shared" si="70"/>
        <v/>
      </c>
      <c r="O164" s="7" t="str">
        <f t="shared" si="62"/>
        <v/>
      </c>
      <c r="P164" s="7" t="str">
        <f t="shared" si="71"/>
        <v/>
      </c>
      <c r="R164" s="3" t="str">
        <f>IF(ROWS(R$15:R164)-1&gt;$U$10,"",ROWS(R$15:R164)-1)</f>
        <v/>
      </c>
      <c r="S164" s="9" t="str">
        <f t="shared" si="82"/>
        <v/>
      </c>
      <c r="T164" s="7" t="str">
        <f t="shared" si="72"/>
        <v/>
      </c>
      <c r="U164" s="7" t="str">
        <f t="shared" si="83"/>
        <v/>
      </c>
      <c r="V164" s="7" t="str">
        <f t="shared" si="73"/>
        <v/>
      </c>
      <c r="W164" s="7" t="str">
        <f t="shared" si="84"/>
        <v/>
      </c>
      <c r="X164" s="7" t="str">
        <f t="shared" si="74"/>
        <v/>
      </c>
      <c r="Z164" s="3" t="str">
        <f>IF(ROWS(Z$15:Z164)-1&gt;$AC$10,"",ROWS(Z$15:Z164)-1)</f>
        <v/>
      </c>
      <c r="AA164" s="9" t="str">
        <f t="shared" si="85"/>
        <v/>
      </c>
      <c r="AB164" s="7" t="str">
        <f t="shared" si="75"/>
        <v/>
      </c>
      <c r="AC164" s="7" t="str">
        <f t="shared" si="86"/>
        <v/>
      </c>
      <c r="AD164" s="7" t="str">
        <f t="shared" si="87"/>
        <v/>
      </c>
      <c r="AE164" s="7" t="str">
        <f t="shared" si="88"/>
        <v/>
      </c>
      <c r="AF164" s="7" t="str">
        <f t="shared" si="76"/>
        <v/>
      </c>
      <c r="AH164" s="3" t="str">
        <f>IF(ROWS(AH$15:AH164)-1&gt;$AK$10,"",ROWS(AH$15:AH164)-1)</f>
        <v/>
      </c>
      <c r="AI164" s="9" t="str">
        <f t="shared" si="89"/>
        <v/>
      </c>
      <c r="AJ164" s="7" t="str">
        <f t="shared" si="77"/>
        <v/>
      </c>
      <c r="AK164" s="7" t="str">
        <f t="shared" si="90"/>
        <v/>
      </c>
      <c r="AL164" s="7" t="str">
        <f t="shared" si="78"/>
        <v/>
      </c>
      <c r="AM164" s="7" t="str">
        <f t="shared" si="91"/>
        <v/>
      </c>
      <c r="AN164" s="7" t="str">
        <f t="shared" si="79"/>
        <v/>
      </c>
    </row>
    <row r="165" spans="2:40" x14ac:dyDescent="0.35">
      <c r="B165" s="3" t="str">
        <f>IF(ROWS(B$15:B165)-1&gt;$E$10,"",ROWS(B$15:B165)-1)</f>
        <v/>
      </c>
      <c r="C165" s="9" t="str">
        <f t="shared" si="80"/>
        <v/>
      </c>
      <c r="D165" s="7" t="str">
        <f t="shared" si="63"/>
        <v/>
      </c>
      <c r="E165" s="7" t="str">
        <f t="shared" si="64"/>
        <v/>
      </c>
      <c r="F165" s="7" t="str">
        <f t="shared" si="65"/>
        <v/>
      </c>
      <c r="G165" s="7" t="str">
        <f t="shared" si="66"/>
        <v/>
      </c>
      <c r="H165" s="7" t="str">
        <f t="shared" si="67"/>
        <v/>
      </c>
      <c r="I165" s="7"/>
      <c r="J165" s="3" t="str">
        <f>IF(ROWS(J$15:J165)-1&gt;$M$10,"",ROWS(J$15:J165)-1)</f>
        <v/>
      </c>
      <c r="K165" s="9" t="str">
        <f t="shared" si="81"/>
        <v/>
      </c>
      <c r="L165" s="7" t="str">
        <f t="shared" si="68"/>
        <v/>
      </c>
      <c r="M165" s="7" t="str">
        <f t="shared" si="69"/>
        <v/>
      </c>
      <c r="N165" s="7" t="str">
        <f t="shared" si="70"/>
        <v/>
      </c>
      <c r="O165" s="7" t="str">
        <f t="shared" si="62"/>
        <v/>
      </c>
      <c r="P165" s="7" t="str">
        <f t="shared" si="71"/>
        <v/>
      </c>
      <c r="R165" s="3" t="str">
        <f>IF(ROWS(R$15:R165)-1&gt;$U$10,"",ROWS(R$15:R165)-1)</f>
        <v/>
      </c>
      <c r="S165" s="9" t="str">
        <f t="shared" si="82"/>
        <v/>
      </c>
      <c r="T165" s="7" t="str">
        <f t="shared" si="72"/>
        <v/>
      </c>
      <c r="U165" s="7" t="str">
        <f t="shared" si="83"/>
        <v/>
      </c>
      <c r="V165" s="7" t="str">
        <f t="shared" si="73"/>
        <v/>
      </c>
      <c r="W165" s="7" t="str">
        <f t="shared" si="84"/>
        <v/>
      </c>
      <c r="X165" s="7" t="str">
        <f t="shared" si="74"/>
        <v/>
      </c>
      <c r="Z165" s="3" t="str">
        <f>IF(ROWS(Z$15:Z165)-1&gt;$AC$10,"",ROWS(Z$15:Z165)-1)</f>
        <v/>
      </c>
      <c r="AA165" s="9" t="str">
        <f t="shared" si="85"/>
        <v/>
      </c>
      <c r="AB165" s="7" t="str">
        <f t="shared" si="75"/>
        <v/>
      </c>
      <c r="AC165" s="7" t="str">
        <f t="shared" si="86"/>
        <v/>
      </c>
      <c r="AD165" s="7" t="str">
        <f t="shared" si="87"/>
        <v/>
      </c>
      <c r="AE165" s="7" t="str">
        <f t="shared" si="88"/>
        <v/>
      </c>
      <c r="AF165" s="7" t="str">
        <f t="shared" si="76"/>
        <v/>
      </c>
      <c r="AH165" s="3" t="str">
        <f>IF(ROWS(AH$15:AH165)-1&gt;$AK$10,"",ROWS(AH$15:AH165)-1)</f>
        <v/>
      </c>
      <c r="AI165" s="9" t="str">
        <f t="shared" si="89"/>
        <v/>
      </c>
      <c r="AJ165" s="7" t="str">
        <f t="shared" si="77"/>
        <v/>
      </c>
      <c r="AK165" s="7" t="str">
        <f t="shared" si="90"/>
        <v/>
      </c>
      <c r="AL165" s="7" t="str">
        <f t="shared" si="78"/>
        <v/>
      </c>
      <c r="AM165" s="7" t="str">
        <f t="shared" si="91"/>
        <v/>
      </c>
      <c r="AN165" s="7" t="str">
        <f t="shared" si="79"/>
        <v/>
      </c>
    </row>
    <row r="166" spans="2:40" x14ac:dyDescent="0.35">
      <c r="B166" s="3" t="str">
        <f>IF(ROWS(B$15:B166)-1&gt;$E$10,"",ROWS(B$15:B166)-1)</f>
        <v/>
      </c>
      <c r="C166" s="9" t="str">
        <f t="shared" si="80"/>
        <v/>
      </c>
      <c r="D166" s="7" t="str">
        <f t="shared" si="63"/>
        <v/>
      </c>
      <c r="E166" s="7" t="str">
        <f t="shared" si="64"/>
        <v/>
      </c>
      <c r="F166" s="7" t="str">
        <f t="shared" si="65"/>
        <v/>
      </c>
      <c r="G166" s="7" t="str">
        <f t="shared" si="66"/>
        <v/>
      </c>
      <c r="H166" s="7" t="str">
        <f t="shared" si="67"/>
        <v/>
      </c>
      <c r="I166" s="7"/>
      <c r="J166" s="3" t="str">
        <f>IF(ROWS(J$15:J166)-1&gt;$M$10,"",ROWS(J$15:J166)-1)</f>
        <v/>
      </c>
      <c r="K166" s="9" t="str">
        <f t="shared" si="81"/>
        <v/>
      </c>
      <c r="L166" s="7" t="str">
        <f t="shared" si="68"/>
        <v/>
      </c>
      <c r="M166" s="7" t="str">
        <f t="shared" si="69"/>
        <v/>
      </c>
      <c r="N166" s="7" t="str">
        <f t="shared" si="70"/>
        <v/>
      </c>
      <c r="O166" s="7" t="str">
        <f t="shared" si="62"/>
        <v/>
      </c>
      <c r="P166" s="7" t="str">
        <f t="shared" si="71"/>
        <v/>
      </c>
      <c r="R166" s="3" t="str">
        <f>IF(ROWS(R$15:R166)-1&gt;$U$10,"",ROWS(R$15:R166)-1)</f>
        <v/>
      </c>
      <c r="S166" s="9" t="str">
        <f t="shared" si="82"/>
        <v/>
      </c>
      <c r="T166" s="7" t="str">
        <f t="shared" si="72"/>
        <v/>
      </c>
      <c r="U166" s="7" t="str">
        <f t="shared" si="83"/>
        <v/>
      </c>
      <c r="V166" s="7" t="str">
        <f t="shared" si="73"/>
        <v/>
      </c>
      <c r="W166" s="7" t="str">
        <f t="shared" si="84"/>
        <v/>
      </c>
      <c r="X166" s="7" t="str">
        <f t="shared" si="74"/>
        <v/>
      </c>
      <c r="Z166" s="3" t="str">
        <f>IF(ROWS(Z$15:Z166)-1&gt;$AC$10,"",ROWS(Z$15:Z166)-1)</f>
        <v/>
      </c>
      <c r="AA166" s="9" t="str">
        <f t="shared" si="85"/>
        <v/>
      </c>
      <c r="AB166" s="7" t="str">
        <f t="shared" si="75"/>
        <v/>
      </c>
      <c r="AC166" s="7" t="str">
        <f t="shared" si="86"/>
        <v/>
      </c>
      <c r="AD166" s="7" t="str">
        <f t="shared" si="87"/>
        <v/>
      </c>
      <c r="AE166" s="7" t="str">
        <f t="shared" si="88"/>
        <v/>
      </c>
      <c r="AF166" s="7" t="str">
        <f t="shared" si="76"/>
        <v/>
      </c>
      <c r="AH166" s="3" t="str">
        <f>IF(ROWS(AH$15:AH166)-1&gt;$AK$10,"",ROWS(AH$15:AH166)-1)</f>
        <v/>
      </c>
      <c r="AI166" s="9" t="str">
        <f t="shared" si="89"/>
        <v/>
      </c>
      <c r="AJ166" s="7" t="str">
        <f t="shared" si="77"/>
        <v/>
      </c>
      <c r="AK166" s="7" t="str">
        <f t="shared" si="90"/>
        <v/>
      </c>
      <c r="AL166" s="7" t="str">
        <f t="shared" si="78"/>
        <v/>
      </c>
      <c r="AM166" s="7" t="str">
        <f t="shared" si="91"/>
        <v/>
      </c>
      <c r="AN166" s="7" t="str">
        <f t="shared" si="79"/>
        <v/>
      </c>
    </row>
    <row r="167" spans="2:40" x14ac:dyDescent="0.35">
      <c r="B167" s="3" t="str">
        <f>IF(ROWS(B$15:B167)-1&gt;$E$10,"",ROWS(B$15:B167)-1)</f>
        <v/>
      </c>
      <c r="C167" s="9" t="str">
        <f t="shared" si="80"/>
        <v/>
      </c>
      <c r="D167" s="7" t="str">
        <f t="shared" si="63"/>
        <v/>
      </c>
      <c r="E167" s="7" t="str">
        <f t="shared" si="64"/>
        <v/>
      </c>
      <c r="F167" s="7" t="str">
        <f t="shared" si="65"/>
        <v/>
      </c>
      <c r="G167" s="7" t="str">
        <f t="shared" si="66"/>
        <v/>
      </c>
      <c r="H167" s="7" t="str">
        <f t="shared" si="67"/>
        <v/>
      </c>
      <c r="I167" s="7"/>
      <c r="J167" s="3" t="str">
        <f>IF(ROWS(J$15:J167)-1&gt;$M$10,"",ROWS(J$15:J167)-1)</f>
        <v/>
      </c>
      <c r="K167" s="9" t="str">
        <f t="shared" si="81"/>
        <v/>
      </c>
      <c r="L167" s="7" t="str">
        <f t="shared" si="68"/>
        <v/>
      </c>
      <c r="M167" s="7" t="str">
        <f t="shared" si="69"/>
        <v/>
      </c>
      <c r="N167" s="7" t="str">
        <f t="shared" si="70"/>
        <v/>
      </c>
      <c r="O167" s="7" t="str">
        <f t="shared" si="62"/>
        <v/>
      </c>
      <c r="P167" s="7" t="str">
        <f t="shared" si="71"/>
        <v/>
      </c>
      <c r="R167" s="3" t="str">
        <f>IF(ROWS(R$15:R167)-1&gt;$U$10,"",ROWS(R$15:R167)-1)</f>
        <v/>
      </c>
      <c r="S167" s="9" t="str">
        <f t="shared" si="82"/>
        <v/>
      </c>
      <c r="T167" s="7" t="str">
        <f t="shared" si="72"/>
        <v/>
      </c>
      <c r="U167" s="7" t="str">
        <f t="shared" si="83"/>
        <v/>
      </c>
      <c r="V167" s="7" t="str">
        <f t="shared" si="73"/>
        <v/>
      </c>
      <c r="W167" s="7" t="str">
        <f t="shared" si="84"/>
        <v/>
      </c>
      <c r="X167" s="7" t="str">
        <f t="shared" si="74"/>
        <v/>
      </c>
      <c r="Z167" s="3" t="str">
        <f>IF(ROWS(Z$15:Z167)-1&gt;$AC$10,"",ROWS(Z$15:Z167)-1)</f>
        <v/>
      </c>
      <c r="AA167" s="9" t="str">
        <f t="shared" si="85"/>
        <v/>
      </c>
      <c r="AB167" s="7" t="str">
        <f t="shared" si="75"/>
        <v/>
      </c>
      <c r="AC167" s="7" t="str">
        <f t="shared" si="86"/>
        <v/>
      </c>
      <c r="AD167" s="7" t="str">
        <f t="shared" si="87"/>
        <v/>
      </c>
      <c r="AE167" s="7" t="str">
        <f t="shared" si="88"/>
        <v/>
      </c>
      <c r="AF167" s="7" t="str">
        <f t="shared" si="76"/>
        <v/>
      </c>
      <c r="AH167" s="3" t="str">
        <f>IF(ROWS(AH$15:AH167)-1&gt;$AK$10,"",ROWS(AH$15:AH167)-1)</f>
        <v/>
      </c>
      <c r="AI167" s="9" t="str">
        <f t="shared" si="89"/>
        <v/>
      </c>
      <c r="AJ167" s="7" t="str">
        <f t="shared" si="77"/>
        <v/>
      </c>
      <c r="AK167" s="7" t="str">
        <f t="shared" si="90"/>
        <v/>
      </c>
      <c r="AL167" s="7" t="str">
        <f t="shared" si="78"/>
        <v/>
      </c>
      <c r="AM167" s="7" t="str">
        <f t="shared" si="91"/>
        <v/>
      </c>
      <c r="AN167" s="7" t="str">
        <f t="shared" si="79"/>
        <v/>
      </c>
    </row>
    <row r="168" spans="2:40" x14ac:dyDescent="0.35">
      <c r="B168" s="3" t="str">
        <f>IF(ROWS(B$15:B168)-1&gt;$E$10,"",ROWS(B$15:B168)-1)</f>
        <v/>
      </c>
      <c r="C168" s="9" t="str">
        <f t="shared" si="80"/>
        <v/>
      </c>
      <c r="D168" s="7" t="str">
        <f t="shared" si="63"/>
        <v/>
      </c>
      <c r="E168" s="7" t="str">
        <f t="shared" si="64"/>
        <v/>
      </c>
      <c r="F168" s="7" t="str">
        <f t="shared" si="65"/>
        <v/>
      </c>
      <c r="G168" s="7" t="str">
        <f t="shared" si="66"/>
        <v/>
      </c>
      <c r="H168" s="7" t="str">
        <f t="shared" si="67"/>
        <v/>
      </c>
      <c r="I168" s="7"/>
      <c r="J168" s="3" t="str">
        <f>IF(ROWS(J$15:J168)-1&gt;$M$10,"",ROWS(J$15:J168)-1)</f>
        <v/>
      </c>
      <c r="K168" s="9" t="str">
        <f t="shared" si="81"/>
        <v/>
      </c>
      <c r="L168" s="7" t="str">
        <f t="shared" si="68"/>
        <v/>
      </c>
      <c r="M168" s="7" t="str">
        <f t="shared" si="69"/>
        <v/>
      </c>
      <c r="N168" s="7" t="str">
        <f t="shared" si="70"/>
        <v/>
      </c>
      <c r="O168" s="7" t="str">
        <f t="shared" si="62"/>
        <v/>
      </c>
      <c r="P168" s="7" t="str">
        <f t="shared" si="71"/>
        <v/>
      </c>
      <c r="R168" s="3" t="str">
        <f>IF(ROWS(R$15:R168)-1&gt;$U$10,"",ROWS(R$15:R168)-1)</f>
        <v/>
      </c>
      <c r="S168" s="9" t="str">
        <f t="shared" si="82"/>
        <v/>
      </c>
      <c r="T168" s="7" t="str">
        <f t="shared" si="72"/>
        <v/>
      </c>
      <c r="U168" s="7" t="str">
        <f t="shared" si="83"/>
        <v/>
      </c>
      <c r="V168" s="7" t="str">
        <f t="shared" si="73"/>
        <v/>
      </c>
      <c r="W168" s="7" t="str">
        <f t="shared" si="84"/>
        <v/>
      </c>
      <c r="X168" s="7" t="str">
        <f t="shared" si="74"/>
        <v/>
      </c>
      <c r="Z168" s="3" t="str">
        <f>IF(ROWS(Z$15:Z168)-1&gt;$AC$10,"",ROWS(Z$15:Z168)-1)</f>
        <v/>
      </c>
      <c r="AA168" s="9" t="str">
        <f t="shared" si="85"/>
        <v/>
      </c>
      <c r="AB168" s="7" t="str">
        <f t="shared" si="75"/>
        <v/>
      </c>
      <c r="AC168" s="7" t="str">
        <f t="shared" si="86"/>
        <v/>
      </c>
      <c r="AD168" s="7" t="str">
        <f t="shared" si="87"/>
        <v/>
      </c>
      <c r="AE168" s="7" t="str">
        <f t="shared" si="88"/>
        <v/>
      </c>
      <c r="AF168" s="7" t="str">
        <f t="shared" si="76"/>
        <v/>
      </c>
      <c r="AH168" s="3" t="str">
        <f>IF(ROWS(AH$15:AH168)-1&gt;$AK$10,"",ROWS(AH$15:AH168)-1)</f>
        <v/>
      </c>
      <c r="AI168" s="9" t="str">
        <f t="shared" si="89"/>
        <v/>
      </c>
      <c r="AJ168" s="7" t="str">
        <f t="shared" si="77"/>
        <v/>
      </c>
      <c r="AK168" s="7" t="str">
        <f t="shared" si="90"/>
        <v/>
      </c>
      <c r="AL168" s="7" t="str">
        <f t="shared" si="78"/>
        <v/>
      </c>
      <c r="AM168" s="7" t="str">
        <f t="shared" si="91"/>
        <v/>
      </c>
      <c r="AN168" s="7" t="str">
        <f t="shared" si="79"/>
        <v/>
      </c>
    </row>
    <row r="169" spans="2:40" x14ac:dyDescent="0.35">
      <c r="B169" s="3" t="str">
        <f>IF(ROWS(B$15:B169)-1&gt;$E$10,"",ROWS(B$15:B169)-1)</f>
        <v/>
      </c>
      <c r="C169" s="9" t="str">
        <f t="shared" si="80"/>
        <v/>
      </c>
      <c r="D169" s="7" t="str">
        <f t="shared" si="63"/>
        <v/>
      </c>
      <c r="E169" s="7" t="str">
        <f t="shared" si="64"/>
        <v/>
      </c>
      <c r="F169" s="7" t="str">
        <f t="shared" si="65"/>
        <v/>
      </c>
      <c r="G169" s="7" t="str">
        <f t="shared" si="66"/>
        <v/>
      </c>
      <c r="H169" s="7" t="str">
        <f t="shared" si="67"/>
        <v/>
      </c>
      <c r="I169" s="7"/>
      <c r="J169" s="3" t="str">
        <f>IF(ROWS(J$15:J169)-1&gt;$M$10,"",ROWS(J$15:J169)-1)</f>
        <v/>
      </c>
      <c r="K169" s="9" t="str">
        <f t="shared" si="81"/>
        <v/>
      </c>
      <c r="L169" s="7" t="str">
        <f t="shared" si="68"/>
        <v/>
      </c>
      <c r="M169" s="7" t="str">
        <f t="shared" si="69"/>
        <v/>
      </c>
      <c r="N169" s="7" t="str">
        <f t="shared" si="70"/>
        <v/>
      </c>
      <c r="O169" s="7" t="str">
        <f t="shared" si="62"/>
        <v/>
      </c>
      <c r="P169" s="7" t="str">
        <f t="shared" si="71"/>
        <v/>
      </c>
      <c r="R169" s="3" t="str">
        <f>IF(ROWS(R$15:R169)-1&gt;$U$10,"",ROWS(R$15:R169)-1)</f>
        <v/>
      </c>
      <c r="S169" s="9" t="str">
        <f t="shared" si="82"/>
        <v/>
      </c>
      <c r="T169" s="7" t="str">
        <f t="shared" si="72"/>
        <v/>
      </c>
      <c r="U169" s="7" t="str">
        <f t="shared" si="83"/>
        <v/>
      </c>
      <c r="V169" s="7" t="str">
        <f t="shared" si="73"/>
        <v/>
      </c>
      <c r="W169" s="7" t="str">
        <f t="shared" si="84"/>
        <v/>
      </c>
      <c r="X169" s="7" t="str">
        <f t="shared" si="74"/>
        <v/>
      </c>
      <c r="Z169" s="3" t="str">
        <f>IF(ROWS(Z$15:Z169)-1&gt;$AC$10,"",ROWS(Z$15:Z169)-1)</f>
        <v/>
      </c>
      <c r="AA169" s="9" t="str">
        <f t="shared" si="85"/>
        <v/>
      </c>
      <c r="AB169" s="7" t="str">
        <f t="shared" si="75"/>
        <v/>
      </c>
      <c r="AC169" s="7" t="str">
        <f t="shared" si="86"/>
        <v/>
      </c>
      <c r="AD169" s="7" t="str">
        <f t="shared" si="87"/>
        <v/>
      </c>
      <c r="AE169" s="7" t="str">
        <f t="shared" si="88"/>
        <v/>
      </c>
      <c r="AF169" s="7" t="str">
        <f t="shared" si="76"/>
        <v/>
      </c>
      <c r="AH169" s="3" t="str">
        <f>IF(ROWS(AH$15:AH169)-1&gt;$AK$10,"",ROWS(AH$15:AH169)-1)</f>
        <v/>
      </c>
      <c r="AI169" s="9" t="str">
        <f t="shared" si="89"/>
        <v/>
      </c>
      <c r="AJ169" s="7" t="str">
        <f t="shared" si="77"/>
        <v/>
      </c>
      <c r="AK169" s="7" t="str">
        <f t="shared" si="90"/>
        <v/>
      </c>
      <c r="AL169" s="7" t="str">
        <f t="shared" si="78"/>
        <v/>
      </c>
      <c r="AM169" s="7" t="str">
        <f t="shared" si="91"/>
        <v/>
      </c>
      <c r="AN169" s="7" t="str">
        <f t="shared" si="79"/>
        <v/>
      </c>
    </row>
    <row r="170" spans="2:40" x14ac:dyDescent="0.35">
      <c r="B170" s="3" t="str">
        <f>IF(ROWS(B$15:B170)-1&gt;$E$10,"",ROWS(B$15:B170)-1)</f>
        <v/>
      </c>
      <c r="C170" s="9" t="str">
        <f t="shared" si="80"/>
        <v/>
      </c>
      <c r="D170" s="7" t="str">
        <f t="shared" si="63"/>
        <v/>
      </c>
      <c r="E170" s="7" t="str">
        <f t="shared" si="64"/>
        <v/>
      </c>
      <c r="F170" s="7" t="str">
        <f t="shared" si="65"/>
        <v/>
      </c>
      <c r="G170" s="7" t="str">
        <f t="shared" si="66"/>
        <v/>
      </c>
      <c r="H170" s="7" t="str">
        <f t="shared" si="67"/>
        <v/>
      </c>
      <c r="I170" s="7"/>
      <c r="J170" s="3" t="str">
        <f>IF(ROWS(J$15:J170)-1&gt;$M$10,"",ROWS(J$15:J170)-1)</f>
        <v/>
      </c>
      <c r="K170" s="9" t="str">
        <f t="shared" si="81"/>
        <v/>
      </c>
      <c r="L170" s="7" t="str">
        <f t="shared" si="68"/>
        <v/>
      </c>
      <c r="M170" s="7" t="str">
        <f t="shared" si="69"/>
        <v/>
      </c>
      <c r="N170" s="7" t="str">
        <f t="shared" si="70"/>
        <v/>
      </c>
      <c r="O170" s="7" t="str">
        <f t="shared" si="62"/>
        <v/>
      </c>
      <c r="P170" s="7" t="str">
        <f t="shared" si="71"/>
        <v/>
      </c>
      <c r="R170" s="3" t="str">
        <f>IF(ROWS(R$15:R170)-1&gt;$U$10,"",ROWS(R$15:R170)-1)</f>
        <v/>
      </c>
      <c r="S170" s="9" t="str">
        <f t="shared" si="82"/>
        <v/>
      </c>
      <c r="T170" s="7" t="str">
        <f t="shared" si="72"/>
        <v/>
      </c>
      <c r="U170" s="7" t="str">
        <f t="shared" si="83"/>
        <v/>
      </c>
      <c r="V170" s="7" t="str">
        <f t="shared" si="73"/>
        <v/>
      </c>
      <c r="W170" s="7" t="str">
        <f t="shared" si="84"/>
        <v/>
      </c>
      <c r="X170" s="7" t="str">
        <f t="shared" si="74"/>
        <v/>
      </c>
      <c r="Z170" s="3" t="str">
        <f>IF(ROWS(Z$15:Z170)-1&gt;$AC$10,"",ROWS(Z$15:Z170)-1)</f>
        <v/>
      </c>
      <c r="AA170" s="9" t="str">
        <f t="shared" si="85"/>
        <v/>
      </c>
      <c r="AB170" s="7" t="str">
        <f t="shared" si="75"/>
        <v/>
      </c>
      <c r="AC170" s="7" t="str">
        <f t="shared" si="86"/>
        <v/>
      </c>
      <c r="AD170" s="7" t="str">
        <f t="shared" si="87"/>
        <v/>
      </c>
      <c r="AE170" s="7" t="str">
        <f t="shared" si="88"/>
        <v/>
      </c>
      <c r="AF170" s="7" t="str">
        <f t="shared" si="76"/>
        <v/>
      </c>
      <c r="AH170" s="3" t="str">
        <f>IF(ROWS(AH$15:AH170)-1&gt;$AK$10,"",ROWS(AH$15:AH170)-1)</f>
        <v/>
      </c>
      <c r="AI170" s="9" t="str">
        <f t="shared" si="89"/>
        <v/>
      </c>
      <c r="AJ170" s="7" t="str">
        <f t="shared" si="77"/>
        <v/>
      </c>
      <c r="AK170" s="7" t="str">
        <f t="shared" si="90"/>
        <v/>
      </c>
      <c r="AL170" s="7" t="str">
        <f t="shared" si="78"/>
        <v/>
      </c>
      <c r="AM170" s="7" t="str">
        <f t="shared" si="91"/>
        <v/>
      </c>
      <c r="AN170" s="7" t="str">
        <f t="shared" si="79"/>
        <v/>
      </c>
    </row>
    <row r="171" spans="2:40" x14ac:dyDescent="0.35">
      <c r="B171" s="3" t="str">
        <f>IF(ROWS(B$15:B171)-1&gt;$E$10,"",ROWS(B$15:B171)-1)</f>
        <v/>
      </c>
      <c r="C171" s="9" t="str">
        <f t="shared" si="80"/>
        <v/>
      </c>
      <c r="D171" s="7" t="str">
        <f t="shared" si="63"/>
        <v/>
      </c>
      <c r="E171" s="7" t="str">
        <f t="shared" si="64"/>
        <v/>
      </c>
      <c r="F171" s="7" t="str">
        <f t="shared" si="65"/>
        <v/>
      </c>
      <c r="G171" s="7" t="str">
        <f t="shared" si="66"/>
        <v/>
      </c>
      <c r="H171" s="7" t="str">
        <f t="shared" si="67"/>
        <v/>
      </c>
      <c r="I171" s="7"/>
      <c r="J171" s="3" t="str">
        <f>IF(ROWS(J$15:J171)-1&gt;$M$10,"",ROWS(J$15:J171)-1)</f>
        <v/>
      </c>
      <c r="K171" s="9" t="str">
        <f t="shared" si="81"/>
        <v/>
      </c>
      <c r="L171" s="7" t="str">
        <f t="shared" si="68"/>
        <v/>
      </c>
      <c r="M171" s="7" t="str">
        <f t="shared" si="69"/>
        <v/>
      </c>
      <c r="N171" s="7" t="str">
        <f t="shared" si="70"/>
        <v/>
      </c>
      <c r="O171" s="7" t="str">
        <f t="shared" si="62"/>
        <v/>
      </c>
      <c r="P171" s="7" t="str">
        <f t="shared" si="71"/>
        <v/>
      </c>
      <c r="R171" s="3" t="str">
        <f>IF(ROWS(R$15:R171)-1&gt;$U$10,"",ROWS(R$15:R171)-1)</f>
        <v/>
      </c>
      <c r="S171" s="9" t="str">
        <f t="shared" si="82"/>
        <v/>
      </c>
      <c r="T171" s="7" t="str">
        <f t="shared" si="72"/>
        <v/>
      </c>
      <c r="U171" s="7" t="str">
        <f t="shared" si="83"/>
        <v/>
      </c>
      <c r="V171" s="7" t="str">
        <f t="shared" si="73"/>
        <v/>
      </c>
      <c r="W171" s="7" t="str">
        <f t="shared" si="84"/>
        <v/>
      </c>
      <c r="X171" s="7" t="str">
        <f t="shared" si="74"/>
        <v/>
      </c>
      <c r="Z171" s="3" t="str">
        <f>IF(ROWS(Z$15:Z171)-1&gt;$AC$10,"",ROWS(Z$15:Z171)-1)</f>
        <v/>
      </c>
      <c r="AA171" s="9" t="str">
        <f t="shared" si="85"/>
        <v/>
      </c>
      <c r="AB171" s="7" t="str">
        <f t="shared" si="75"/>
        <v/>
      </c>
      <c r="AC171" s="7" t="str">
        <f t="shared" si="86"/>
        <v/>
      </c>
      <c r="AD171" s="7" t="str">
        <f t="shared" si="87"/>
        <v/>
      </c>
      <c r="AE171" s="7" t="str">
        <f t="shared" si="88"/>
        <v/>
      </c>
      <c r="AF171" s="7" t="str">
        <f t="shared" si="76"/>
        <v/>
      </c>
      <c r="AH171" s="3" t="str">
        <f>IF(ROWS(AH$15:AH171)-1&gt;$AK$10,"",ROWS(AH$15:AH171)-1)</f>
        <v/>
      </c>
      <c r="AI171" s="9" t="str">
        <f t="shared" si="89"/>
        <v/>
      </c>
      <c r="AJ171" s="7" t="str">
        <f t="shared" si="77"/>
        <v/>
      </c>
      <c r="AK171" s="7" t="str">
        <f t="shared" si="90"/>
        <v/>
      </c>
      <c r="AL171" s="7" t="str">
        <f t="shared" si="78"/>
        <v/>
      </c>
      <c r="AM171" s="7" t="str">
        <f t="shared" si="91"/>
        <v/>
      </c>
      <c r="AN171" s="7" t="str">
        <f t="shared" si="79"/>
        <v/>
      </c>
    </row>
    <row r="172" spans="2:40" x14ac:dyDescent="0.35">
      <c r="B172" s="3" t="str">
        <f>IF(ROWS(B$15:B172)-1&gt;$E$10,"",ROWS(B$15:B172)-1)</f>
        <v/>
      </c>
      <c r="C172" s="9" t="str">
        <f t="shared" si="80"/>
        <v/>
      </c>
      <c r="D172" s="7" t="str">
        <f t="shared" si="63"/>
        <v/>
      </c>
      <c r="E172" s="7" t="str">
        <f t="shared" si="64"/>
        <v/>
      </c>
      <c r="F172" s="7" t="str">
        <f t="shared" si="65"/>
        <v/>
      </c>
      <c r="G172" s="7" t="str">
        <f t="shared" si="66"/>
        <v/>
      </c>
      <c r="H172" s="7" t="str">
        <f t="shared" si="67"/>
        <v/>
      </c>
      <c r="I172" s="7"/>
      <c r="J172" s="3" t="str">
        <f>IF(ROWS(J$15:J172)-1&gt;$M$10,"",ROWS(J$15:J172)-1)</f>
        <v/>
      </c>
      <c r="K172" s="9" t="str">
        <f t="shared" si="81"/>
        <v/>
      </c>
      <c r="L172" s="7" t="str">
        <f t="shared" si="68"/>
        <v/>
      </c>
      <c r="M172" s="7" t="str">
        <f t="shared" si="69"/>
        <v/>
      </c>
      <c r="N172" s="7" t="str">
        <f t="shared" si="70"/>
        <v/>
      </c>
      <c r="O172" s="7" t="str">
        <f t="shared" si="62"/>
        <v/>
      </c>
      <c r="P172" s="7" t="str">
        <f t="shared" si="71"/>
        <v/>
      </c>
      <c r="R172" s="3" t="str">
        <f>IF(ROWS(R$15:R172)-1&gt;$U$10,"",ROWS(R$15:R172)-1)</f>
        <v/>
      </c>
      <c r="S172" s="9" t="str">
        <f t="shared" si="82"/>
        <v/>
      </c>
      <c r="T172" s="7" t="str">
        <f t="shared" si="72"/>
        <v/>
      </c>
      <c r="U172" s="7" t="str">
        <f t="shared" si="83"/>
        <v/>
      </c>
      <c r="V172" s="7" t="str">
        <f t="shared" si="73"/>
        <v/>
      </c>
      <c r="W172" s="7" t="str">
        <f t="shared" si="84"/>
        <v/>
      </c>
      <c r="X172" s="7" t="str">
        <f t="shared" si="74"/>
        <v/>
      </c>
      <c r="Z172" s="3" t="str">
        <f>IF(ROWS(Z$15:Z172)-1&gt;$AC$10,"",ROWS(Z$15:Z172)-1)</f>
        <v/>
      </c>
      <c r="AA172" s="9" t="str">
        <f t="shared" si="85"/>
        <v/>
      </c>
      <c r="AB172" s="7" t="str">
        <f t="shared" si="75"/>
        <v/>
      </c>
      <c r="AC172" s="7" t="str">
        <f t="shared" si="86"/>
        <v/>
      </c>
      <c r="AD172" s="7" t="str">
        <f t="shared" si="87"/>
        <v/>
      </c>
      <c r="AE172" s="7" t="str">
        <f t="shared" si="88"/>
        <v/>
      </c>
      <c r="AF172" s="7" t="str">
        <f t="shared" si="76"/>
        <v/>
      </c>
      <c r="AH172" s="3" t="str">
        <f>IF(ROWS(AH$15:AH172)-1&gt;$AK$10,"",ROWS(AH$15:AH172)-1)</f>
        <v/>
      </c>
      <c r="AI172" s="9" t="str">
        <f t="shared" si="89"/>
        <v/>
      </c>
      <c r="AJ172" s="7" t="str">
        <f t="shared" si="77"/>
        <v/>
      </c>
      <c r="AK172" s="7" t="str">
        <f t="shared" si="90"/>
        <v/>
      </c>
      <c r="AL172" s="7" t="str">
        <f t="shared" si="78"/>
        <v/>
      </c>
      <c r="AM172" s="7" t="str">
        <f t="shared" si="91"/>
        <v/>
      </c>
      <c r="AN172" s="7" t="str">
        <f t="shared" si="79"/>
        <v/>
      </c>
    </row>
    <row r="173" spans="2:40" x14ac:dyDescent="0.35">
      <c r="B173" s="3" t="str">
        <f>IF(ROWS(B$15:B173)-1&gt;$E$10,"",ROWS(B$15:B173)-1)</f>
        <v/>
      </c>
      <c r="C173" s="9" t="str">
        <f t="shared" si="80"/>
        <v/>
      </c>
      <c r="D173" s="7" t="str">
        <f t="shared" si="63"/>
        <v/>
      </c>
      <c r="E173" s="7" t="str">
        <f t="shared" si="64"/>
        <v/>
      </c>
      <c r="F173" s="7" t="str">
        <f t="shared" si="65"/>
        <v/>
      </c>
      <c r="G173" s="7" t="str">
        <f t="shared" si="66"/>
        <v/>
      </c>
      <c r="H173" s="7" t="str">
        <f t="shared" si="67"/>
        <v/>
      </c>
      <c r="I173" s="7"/>
      <c r="J173" s="3" t="str">
        <f>IF(ROWS(J$15:J173)-1&gt;$M$10,"",ROWS(J$15:J173)-1)</f>
        <v/>
      </c>
      <c r="K173" s="9" t="str">
        <f t="shared" si="81"/>
        <v/>
      </c>
      <c r="L173" s="7" t="str">
        <f t="shared" si="68"/>
        <v/>
      </c>
      <c r="M173" s="7" t="str">
        <f t="shared" si="69"/>
        <v/>
      </c>
      <c r="N173" s="7" t="str">
        <f t="shared" si="70"/>
        <v/>
      </c>
      <c r="O173" s="7" t="str">
        <f t="shared" si="62"/>
        <v/>
      </c>
      <c r="P173" s="7" t="str">
        <f t="shared" si="71"/>
        <v/>
      </c>
      <c r="R173" s="3" t="str">
        <f>IF(ROWS(R$15:R173)-1&gt;$U$10,"",ROWS(R$15:R173)-1)</f>
        <v/>
      </c>
      <c r="S173" s="9" t="str">
        <f t="shared" si="82"/>
        <v/>
      </c>
      <c r="T173" s="7" t="str">
        <f t="shared" si="72"/>
        <v/>
      </c>
      <c r="U173" s="7" t="str">
        <f t="shared" si="83"/>
        <v/>
      </c>
      <c r="V173" s="7" t="str">
        <f t="shared" si="73"/>
        <v/>
      </c>
      <c r="W173" s="7" t="str">
        <f t="shared" si="84"/>
        <v/>
      </c>
      <c r="X173" s="7" t="str">
        <f t="shared" si="74"/>
        <v/>
      </c>
      <c r="Z173" s="3" t="str">
        <f>IF(ROWS(Z$15:Z173)-1&gt;$AC$10,"",ROWS(Z$15:Z173)-1)</f>
        <v/>
      </c>
      <c r="AA173" s="9" t="str">
        <f t="shared" si="85"/>
        <v/>
      </c>
      <c r="AB173" s="7" t="str">
        <f t="shared" si="75"/>
        <v/>
      </c>
      <c r="AC173" s="7" t="str">
        <f t="shared" si="86"/>
        <v/>
      </c>
      <c r="AD173" s="7" t="str">
        <f t="shared" si="87"/>
        <v/>
      </c>
      <c r="AE173" s="7" t="str">
        <f t="shared" si="88"/>
        <v/>
      </c>
      <c r="AF173" s="7" t="str">
        <f t="shared" si="76"/>
        <v/>
      </c>
      <c r="AH173" s="3" t="str">
        <f>IF(ROWS(AH$15:AH173)-1&gt;$AK$10,"",ROWS(AH$15:AH173)-1)</f>
        <v/>
      </c>
      <c r="AI173" s="9" t="str">
        <f t="shared" si="89"/>
        <v/>
      </c>
      <c r="AJ173" s="7" t="str">
        <f t="shared" si="77"/>
        <v/>
      </c>
      <c r="AK173" s="7" t="str">
        <f t="shared" si="90"/>
        <v/>
      </c>
      <c r="AL173" s="7" t="str">
        <f t="shared" si="78"/>
        <v/>
      </c>
      <c r="AM173" s="7" t="str">
        <f t="shared" si="91"/>
        <v/>
      </c>
      <c r="AN173" s="7" t="str">
        <f t="shared" si="79"/>
        <v/>
      </c>
    </row>
    <row r="174" spans="2:40" x14ac:dyDescent="0.35">
      <c r="B174" s="3" t="str">
        <f>IF(ROWS(B$15:B174)-1&gt;$E$10,"",ROWS(B$15:B174)-1)</f>
        <v/>
      </c>
      <c r="C174" s="9" t="str">
        <f t="shared" si="80"/>
        <v/>
      </c>
      <c r="D174" s="7" t="str">
        <f t="shared" si="63"/>
        <v/>
      </c>
      <c r="E174" s="7" t="str">
        <f t="shared" si="64"/>
        <v/>
      </c>
      <c r="F174" s="7" t="str">
        <f t="shared" si="65"/>
        <v/>
      </c>
      <c r="G174" s="7" t="str">
        <f t="shared" si="66"/>
        <v/>
      </c>
      <c r="H174" s="7" t="str">
        <f t="shared" si="67"/>
        <v/>
      </c>
      <c r="I174" s="7"/>
      <c r="J174" s="3" t="str">
        <f>IF(ROWS(J$15:J174)-1&gt;$M$10,"",ROWS(J$15:J174)-1)</f>
        <v/>
      </c>
      <c r="K174" s="9" t="str">
        <f t="shared" si="81"/>
        <v/>
      </c>
      <c r="L174" s="7" t="str">
        <f t="shared" si="68"/>
        <v/>
      </c>
      <c r="M174" s="7" t="str">
        <f t="shared" si="69"/>
        <v/>
      </c>
      <c r="N174" s="7" t="str">
        <f t="shared" si="70"/>
        <v/>
      </c>
      <c r="O174" s="7" t="str">
        <f t="shared" si="62"/>
        <v/>
      </c>
      <c r="P174" s="7" t="str">
        <f t="shared" si="71"/>
        <v/>
      </c>
      <c r="R174" s="3" t="str">
        <f>IF(ROWS(R$15:R174)-1&gt;$U$10,"",ROWS(R$15:R174)-1)</f>
        <v/>
      </c>
      <c r="S174" s="9" t="str">
        <f t="shared" si="82"/>
        <v/>
      </c>
      <c r="T174" s="7" t="str">
        <f t="shared" si="72"/>
        <v/>
      </c>
      <c r="U174" s="7" t="str">
        <f t="shared" si="83"/>
        <v/>
      </c>
      <c r="V174" s="7" t="str">
        <f t="shared" si="73"/>
        <v/>
      </c>
      <c r="W174" s="7" t="str">
        <f t="shared" si="84"/>
        <v/>
      </c>
      <c r="X174" s="7" t="str">
        <f t="shared" si="74"/>
        <v/>
      </c>
      <c r="Z174" s="3" t="str">
        <f>IF(ROWS(Z$15:Z174)-1&gt;$AC$10,"",ROWS(Z$15:Z174)-1)</f>
        <v/>
      </c>
      <c r="AA174" s="9" t="str">
        <f t="shared" si="85"/>
        <v/>
      </c>
      <c r="AB174" s="7" t="str">
        <f t="shared" si="75"/>
        <v/>
      </c>
      <c r="AC174" s="7" t="str">
        <f t="shared" si="86"/>
        <v/>
      </c>
      <c r="AD174" s="7" t="str">
        <f t="shared" si="87"/>
        <v/>
      </c>
      <c r="AE174" s="7" t="str">
        <f t="shared" si="88"/>
        <v/>
      </c>
      <c r="AF174" s="7" t="str">
        <f t="shared" si="76"/>
        <v/>
      </c>
      <c r="AH174" s="3" t="str">
        <f>IF(ROWS(AH$15:AH174)-1&gt;$AK$10,"",ROWS(AH$15:AH174)-1)</f>
        <v/>
      </c>
      <c r="AI174" s="9" t="str">
        <f t="shared" si="89"/>
        <v/>
      </c>
      <c r="AJ174" s="7" t="str">
        <f t="shared" si="77"/>
        <v/>
      </c>
      <c r="AK174" s="7" t="str">
        <f t="shared" si="90"/>
        <v/>
      </c>
      <c r="AL174" s="7" t="str">
        <f t="shared" si="78"/>
        <v/>
      </c>
      <c r="AM174" s="7" t="str">
        <f t="shared" si="91"/>
        <v/>
      </c>
      <c r="AN174" s="7" t="str">
        <f t="shared" si="79"/>
        <v/>
      </c>
    </row>
    <row r="175" spans="2:40" x14ac:dyDescent="0.35">
      <c r="B175" s="3" t="str">
        <f>IF(ROWS(B$15:B175)-1&gt;$E$10,"",ROWS(B$15:B175)-1)</f>
        <v/>
      </c>
      <c r="C175" s="9" t="str">
        <f t="shared" si="80"/>
        <v/>
      </c>
      <c r="D175" s="7" t="str">
        <f t="shared" si="63"/>
        <v/>
      </c>
      <c r="E175" s="7" t="str">
        <f t="shared" si="64"/>
        <v/>
      </c>
      <c r="F175" s="7" t="str">
        <f t="shared" si="65"/>
        <v/>
      </c>
      <c r="G175" s="7" t="str">
        <f t="shared" si="66"/>
        <v/>
      </c>
      <c r="H175" s="7" t="str">
        <f t="shared" si="67"/>
        <v/>
      </c>
      <c r="I175" s="7"/>
      <c r="J175" s="3" t="str">
        <f>IF(ROWS(J$15:J175)-1&gt;$M$10,"",ROWS(J$15:J175)-1)</f>
        <v/>
      </c>
      <c r="K175" s="9" t="str">
        <f t="shared" si="81"/>
        <v/>
      </c>
      <c r="L175" s="7" t="str">
        <f t="shared" si="68"/>
        <v/>
      </c>
      <c r="M175" s="7" t="str">
        <f t="shared" si="69"/>
        <v/>
      </c>
      <c r="N175" s="7" t="str">
        <f t="shared" si="70"/>
        <v/>
      </c>
      <c r="O175" s="7" t="str">
        <f t="shared" si="62"/>
        <v/>
      </c>
      <c r="P175" s="7" t="str">
        <f t="shared" si="71"/>
        <v/>
      </c>
      <c r="R175" s="3" t="str">
        <f>IF(ROWS(R$15:R175)-1&gt;$U$10,"",ROWS(R$15:R175)-1)</f>
        <v/>
      </c>
      <c r="S175" s="9" t="str">
        <f t="shared" si="82"/>
        <v/>
      </c>
      <c r="T175" s="7" t="str">
        <f t="shared" si="72"/>
        <v/>
      </c>
      <c r="U175" s="7" t="str">
        <f t="shared" si="83"/>
        <v/>
      </c>
      <c r="V175" s="7" t="str">
        <f t="shared" si="73"/>
        <v/>
      </c>
      <c r="W175" s="7" t="str">
        <f t="shared" si="84"/>
        <v/>
      </c>
      <c r="X175" s="7" t="str">
        <f t="shared" si="74"/>
        <v/>
      </c>
      <c r="Z175" s="3" t="str">
        <f>IF(ROWS(Z$15:Z175)-1&gt;$AC$10,"",ROWS(Z$15:Z175)-1)</f>
        <v/>
      </c>
      <c r="AA175" s="9" t="str">
        <f t="shared" si="85"/>
        <v/>
      </c>
      <c r="AB175" s="7" t="str">
        <f t="shared" si="75"/>
        <v/>
      </c>
      <c r="AC175" s="7" t="str">
        <f t="shared" si="86"/>
        <v/>
      </c>
      <c r="AD175" s="7" t="str">
        <f t="shared" si="87"/>
        <v/>
      </c>
      <c r="AE175" s="7" t="str">
        <f t="shared" si="88"/>
        <v/>
      </c>
      <c r="AF175" s="7" t="str">
        <f t="shared" si="76"/>
        <v/>
      </c>
      <c r="AH175" s="3" t="str">
        <f>IF(ROWS(AH$15:AH175)-1&gt;$AK$10,"",ROWS(AH$15:AH175)-1)</f>
        <v/>
      </c>
      <c r="AI175" s="9" t="str">
        <f t="shared" si="89"/>
        <v/>
      </c>
      <c r="AJ175" s="7" t="str">
        <f t="shared" si="77"/>
        <v/>
      </c>
      <c r="AK175" s="7" t="str">
        <f t="shared" si="90"/>
        <v/>
      </c>
      <c r="AL175" s="7" t="str">
        <f t="shared" si="78"/>
        <v/>
      </c>
      <c r="AM175" s="7" t="str">
        <f t="shared" si="91"/>
        <v/>
      </c>
      <c r="AN175" s="7" t="str">
        <f t="shared" si="79"/>
        <v/>
      </c>
    </row>
    <row r="176" spans="2:40" x14ac:dyDescent="0.35">
      <c r="B176" s="3" t="str">
        <f>IF(ROWS(B$15:B176)-1&gt;$E$10,"",ROWS(B$15:B176)-1)</f>
        <v/>
      </c>
      <c r="C176" s="9" t="str">
        <f t="shared" si="80"/>
        <v/>
      </c>
      <c r="D176" s="7" t="str">
        <f t="shared" si="63"/>
        <v/>
      </c>
      <c r="E176" s="7" t="str">
        <f t="shared" si="64"/>
        <v/>
      </c>
      <c r="F176" s="7" t="str">
        <f t="shared" si="65"/>
        <v/>
      </c>
      <c r="G176" s="7" t="str">
        <f t="shared" si="66"/>
        <v/>
      </c>
      <c r="H176" s="7" t="str">
        <f t="shared" si="67"/>
        <v/>
      </c>
      <c r="I176" s="7"/>
      <c r="J176" s="3" t="str">
        <f>IF(ROWS(J$15:J176)-1&gt;$M$10,"",ROWS(J$15:J176)-1)</f>
        <v/>
      </c>
      <c r="K176" s="9" t="str">
        <f t="shared" si="81"/>
        <v/>
      </c>
      <c r="L176" s="7" t="str">
        <f t="shared" si="68"/>
        <v/>
      </c>
      <c r="M176" s="7" t="str">
        <f t="shared" si="69"/>
        <v/>
      </c>
      <c r="N176" s="7" t="str">
        <f t="shared" si="70"/>
        <v/>
      </c>
      <c r="O176" s="7" t="str">
        <f t="shared" si="62"/>
        <v/>
      </c>
      <c r="P176" s="7" t="str">
        <f t="shared" si="71"/>
        <v/>
      </c>
      <c r="R176" s="3" t="str">
        <f>IF(ROWS(R$15:R176)-1&gt;$U$10,"",ROWS(R$15:R176)-1)</f>
        <v/>
      </c>
      <c r="S176" s="9" t="str">
        <f t="shared" si="82"/>
        <v/>
      </c>
      <c r="T176" s="7" t="str">
        <f t="shared" si="72"/>
        <v/>
      </c>
      <c r="U176" s="7" t="str">
        <f t="shared" si="83"/>
        <v/>
      </c>
      <c r="V176" s="7" t="str">
        <f t="shared" si="73"/>
        <v/>
      </c>
      <c r="W176" s="7" t="str">
        <f t="shared" si="84"/>
        <v/>
      </c>
      <c r="X176" s="7" t="str">
        <f t="shared" si="74"/>
        <v/>
      </c>
      <c r="Z176" s="3" t="str">
        <f>IF(ROWS(Z$15:Z176)-1&gt;$AC$10,"",ROWS(Z$15:Z176)-1)</f>
        <v/>
      </c>
      <c r="AA176" s="9" t="str">
        <f t="shared" si="85"/>
        <v/>
      </c>
      <c r="AB176" s="7" t="str">
        <f t="shared" si="75"/>
        <v/>
      </c>
      <c r="AC176" s="7" t="str">
        <f t="shared" si="86"/>
        <v/>
      </c>
      <c r="AD176" s="7" t="str">
        <f t="shared" si="87"/>
        <v/>
      </c>
      <c r="AE176" s="7" t="str">
        <f t="shared" si="88"/>
        <v/>
      </c>
      <c r="AF176" s="7" t="str">
        <f t="shared" si="76"/>
        <v/>
      </c>
      <c r="AH176" s="3" t="str">
        <f>IF(ROWS(AH$15:AH176)-1&gt;$AK$10,"",ROWS(AH$15:AH176)-1)</f>
        <v/>
      </c>
      <c r="AI176" s="9" t="str">
        <f t="shared" si="89"/>
        <v/>
      </c>
      <c r="AJ176" s="7" t="str">
        <f t="shared" si="77"/>
        <v/>
      </c>
      <c r="AK176" s="7" t="str">
        <f t="shared" si="90"/>
        <v/>
      </c>
      <c r="AL176" s="7" t="str">
        <f t="shared" si="78"/>
        <v/>
      </c>
      <c r="AM176" s="7" t="str">
        <f t="shared" si="91"/>
        <v/>
      </c>
      <c r="AN176" s="7" t="str">
        <f t="shared" si="79"/>
        <v/>
      </c>
    </row>
    <row r="177" spans="2:40" x14ac:dyDescent="0.35">
      <c r="B177" s="3" t="str">
        <f>IF(ROWS(B$15:B177)-1&gt;$E$10,"",ROWS(B$15:B177)-1)</f>
        <v/>
      </c>
      <c r="C177" s="9" t="str">
        <f t="shared" si="80"/>
        <v/>
      </c>
      <c r="D177" s="7" t="str">
        <f t="shared" si="63"/>
        <v/>
      </c>
      <c r="E177" s="7" t="str">
        <f t="shared" si="64"/>
        <v/>
      </c>
      <c r="F177" s="7" t="str">
        <f t="shared" si="65"/>
        <v/>
      </c>
      <c r="G177" s="7" t="str">
        <f t="shared" si="66"/>
        <v/>
      </c>
      <c r="H177" s="7" t="str">
        <f t="shared" si="67"/>
        <v/>
      </c>
      <c r="I177" s="7"/>
      <c r="J177" s="3" t="str">
        <f>IF(ROWS(J$15:J177)-1&gt;$M$10,"",ROWS(J$15:J177)-1)</f>
        <v/>
      </c>
      <c r="K177" s="9" t="str">
        <f t="shared" si="81"/>
        <v/>
      </c>
      <c r="L177" s="7" t="str">
        <f t="shared" si="68"/>
        <v/>
      </c>
      <c r="M177" s="7" t="str">
        <f t="shared" si="69"/>
        <v/>
      </c>
      <c r="N177" s="7" t="str">
        <f t="shared" si="70"/>
        <v/>
      </c>
      <c r="O177" s="7" t="str">
        <f t="shared" si="62"/>
        <v/>
      </c>
      <c r="P177" s="7" t="str">
        <f t="shared" si="71"/>
        <v/>
      </c>
      <c r="R177" s="3" t="str">
        <f>IF(ROWS(R$15:R177)-1&gt;$U$10,"",ROWS(R$15:R177)-1)</f>
        <v/>
      </c>
      <c r="S177" s="9" t="str">
        <f t="shared" si="82"/>
        <v/>
      </c>
      <c r="T177" s="7" t="str">
        <f t="shared" si="72"/>
        <v/>
      </c>
      <c r="U177" s="7" t="str">
        <f t="shared" si="83"/>
        <v/>
      </c>
      <c r="V177" s="7" t="str">
        <f t="shared" si="73"/>
        <v/>
      </c>
      <c r="W177" s="7" t="str">
        <f t="shared" si="84"/>
        <v/>
      </c>
      <c r="X177" s="7" t="str">
        <f t="shared" si="74"/>
        <v/>
      </c>
      <c r="Z177" s="3" t="str">
        <f>IF(ROWS(Z$15:Z177)-1&gt;$AC$10,"",ROWS(Z$15:Z177)-1)</f>
        <v/>
      </c>
      <c r="AA177" s="9" t="str">
        <f t="shared" si="85"/>
        <v/>
      </c>
      <c r="AB177" s="7" t="str">
        <f t="shared" si="75"/>
        <v/>
      </c>
      <c r="AC177" s="7" t="str">
        <f t="shared" si="86"/>
        <v/>
      </c>
      <c r="AD177" s="7" t="str">
        <f t="shared" si="87"/>
        <v/>
      </c>
      <c r="AE177" s="7" t="str">
        <f t="shared" si="88"/>
        <v/>
      </c>
      <c r="AF177" s="7" t="str">
        <f t="shared" si="76"/>
        <v/>
      </c>
      <c r="AH177" s="3" t="str">
        <f>IF(ROWS(AH$15:AH177)-1&gt;$AK$10,"",ROWS(AH$15:AH177)-1)</f>
        <v/>
      </c>
      <c r="AI177" s="9" t="str">
        <f t="shared" si="89"/>
        <v/>
      </c>
      <c r="AJ177" s="7" t="str">
        <f t="shared" si="77"/>
        <v/>
      </c>
      <c r="AK177" s="7" t="str">
        <f t="shared" si="90"/>
        <v/>
      </c>
      <c r="AL177" s="7" t="str">
        <f t="shared" si="78"/>
        <v/>
      </c>
      <c r="AM177" s="7" t="str">
        <f t="shared" si="91"/>
        <v/>
      </c>
      <c r="AN177" s="7" t="str">
        <f t="shared" si="79"/>
        <v/>
      </c>
    </row>
    <row r="178" spans="2:40" x14ac:dyDescent="0.35">
      <c r="B178" s="3" t="str">
        <f>IF(ROWS(B$15:B178)-1&gt;$E$10,"",ROWS(B$15:B178)-1)</f>
        <v/>
      </c>
      <c r="C178" s="9" t="str">
        <f t="shared" si="80"/>
        <v/>
      </c>
      <c r="D178" s="7" t="str">
        <f t="shared" si="63"/>
        <v/>
      </c>
      <c r="E178" s="7" t="str">
        <f t="shared" si="64"/>
        <v/>
      </c>
      <c r="F178" s="7" t="str">
        <f t="shared" si="65"/>
        <v/>
      </c>
      <c r="G178" s="7" t="str">
        <f t="shared" si="66"/>
        <v/>
      </c>
      <c r="H178" s="7" t="str">
        <f t="shared" si="67"/>
        <v/>
      </c>
      <c r="I178" s="7"/>
      <c r="J178" s="3" t="str">
        <f>IF(ROWS(J$15:J178)-1&gt;$M$10,"",ROWS(J$15:J178)-1)</f>
        <v/>
      </c>
      <c r="K178" s="9" t="str">
        <f t="shared" si="81"/>
        <v/>
      </c>
      <c r="L178" s="7" t="str">
        <f t="shared" si="68"/>
        <v/>
      </c>
      <c r="M178" s="7" t="str">
        <f t="shared" si="69"/>
        <v/>
      </c>
      <c r="N178" s="7" t="str">
        <f t="shared" si="70"/>
        <v/>
      </c>
      <c r="O178" s="7" t="str">
        <f t="shared" si="62"/>
        <v/>
      </c>
      <c r="P178" s="7" t="str">
        <f t="shared" si="71"/>
        <v/>
      </c>
      <c r="R178" s="3" t="str">
        <f>IF(ROWS(R$15:R178)-1&gt;$U$10,"",ROWS(R$15:R178)-1)</f>
        <v/>
      </c>
      <c r="S178" s="9" t="str">
        <f t="shared" si="82"/>
        <v/>
      </c>
      <c r="T178" s="7" t="str">
        <f t="shared" si="72"/>
        <v/>
      </c>
      <c r="U178" s="7" t="str">
        <f t="shared" si="83"/>
        <v/>
      </c>
      <c r="V178" s="7" t="str">
        <f t="shared" si="73"/>
        <v/>
      </c>
      <c r="W178" s="7" t="str">
        <f t="shared" si="84"/>
        <v/>
      </c>
      <c r="X178" s="7" t="str">
        <f t="shared" si="74"/>
        <v/>
      </c>
      <c r="Z178" s="3" t="str">
        <f>IF(ROWS(Z$15:Z178)-1&gt;$AC$10,"",ROWS(Z$15:Z178)-1)</f>
        <v/>
      </c>
      <c r="AA178" s="9" t="str">
        <f t="shared" si="85"/>
        <v/>
      </c>
      <c r="AB178" s="7" t="str">
        <f t="shared" si="75"/>
        <v/>
      </c>
      <c r="AC178" s="7" t="str">
        <f t="shared" si="86"/>
        <v/>
      </c>
      <c r="AD178" s="7" t="str">
        <f t="shared" si="87"/>
        <v/>
      </c>
      <c r="AE178" s="7" t="str">
        <f t="shared" si="88"/>
        <v/>
      </c>
      <c r="AF178" s="7" t="str">
        <f t="shared" si="76"/>
        <v/>
      </c>
      <c r="AH178" s="3" t="str">
        <f>IF(ROWS(AH$15:AH178)-1&gt;$AK$10,"",ROWS(AH$15:AH178)-1)</f>
        <v/>
      </c>
      <c r="AI178" s="9" t="str">
        <f t="shared" si="89"/>
        <v/>
      </c>
      <c r="AJ178" s="7" t="str">
        <f t="shared" si="77"/>
        <v/>
      </c>
      <c r="AK178" s="7" t="str">
        <f t="shared" si="90"/>
        <v/>
      </c>
      <c r="AL178" s="7" t="str">
        <f t="shared" si="78"/>
        <v/>
      </c>
      <c r="AM178" s="7" t="str">
        <f t="shared" si="91"/>
        <v/>
      </c>
      <c r="AN178" s="7" t="str">
        <f t="shared" si="79"/>
        <v/>
      </c>
    </row>
    <row r="179" spans="2:40" x14ac:dyDescent="0.35">
      <c r="B179" s="3" t="str">
        <f>IF(ROWS(B$15:B179)-1&gt;$E$10,"",ROWS(B$15:B179)-1)</f>
        <v/>
      </c>
      <c r="C179" s="9" t="str">
        <f t="shared" si="80"/>
        <v/>
      </c>
      <c r="D179" s="7" t="str">
        <f t="shared" si="63"/>
        <v/>
      </c>
      <c r="E179" s="7" t="str">
        <f t="shared" si="64"/>
        <v/>
      </c>
      <c r="F179" s="7" t="str">
        <f t="shared" si="65"/>
        <v/>
      </c>
      <c r="G179" s="7" t="str">
        <f t="shared" si="66"/>
        <v/>
      </c>
      <c r="H179" s="7" t="str">
        <f t="shared" si="67"/>
        <v/>
      </c>
      <c r="I179" s="7"/>
      <c r="J179" s="3" t="str">
        <f>IF(ROWS(J$15:J179)-1&gt;$M$10,"",ROWS(J$15:J179)-1)</f>
        <v/>
      </c>
      <c r="K179" s="9" t="str">
        <f t="shared" si="81"/>
        <v/>
      </c>
      <c r="L179" s="7" t="str">
        <f t="shared" si="68"/>
        <v/>
      </c>
      <c r="M179" s="7" t="str">
        <f t="shared" si="69"/>
        <v/>
      </c>
      <c r="N179" s="7" t="str">
        <f t="shared" si="70"/>
        <v/>
      </c>
      <c r="O179" s="7" t="str">
        <f t="shared" si="62"/>
        <v/>
      </c>
      <c r="P179" s="7" t="str">
        <f t="shared" si="71"/>
        <v/>
      </c>
      <c r="R179" s="3" t="str">
        <f>IF(ROWS(R$15:R179)-1&gt;$U$10,"",ROWS(R$15:R179)-1)</f>
        <v/>
      </c>
      <c r="S179" s="9" t="str">
        <f t="shared" si="82"/>
        <v/>
      </c>
      <c r="T179" s="7" t="str">
        <f t="shared" si="72"/>
        <v/>
      </c>
      <c r="U179" s="7" t="str">
        <f t="shared" si="83"/>
        <v/>
      </c>
      <c r="V179" s="7" t="str">
        <f t="shared" si="73"/>
        <v/>
      </c>
      <c r="W179" s="7" t="str">
        <f t="shared" si="84"/>
        <v/>
      </c>
      <c r="X179" s="7" t="str">
        <f t="shared" si="74"/>
        <v/>
      </c>
      <c r="Z179" s="3" t="str">
        <f>IF(ROWS(Z$15:Z179)-1&gt;$AC$10,"",ROWS(Z$15:Z179)-1)</f>
        <v/>
      </c>
      <c r="AA179" s="9" t="str">
        <f t="shared" si="85"/>
        <v/>
      </c>
      <c r="AB179" s="7" t="str">
        <f t="shared" si="75"/>
        <v/>
      </c>
      <c r="AC179" s="7" t="str">
        <f t="shared" si="86"/>
        <v/>
      </c>
      <c r="AD179" s="7" t="str">
        <f t="shared" si="87"/>
        <v/>
      </c>
      <c r="AE179" s="7" t="str">
        <f t="shared" si="88"/>
        <v/>
      </c>
      <c r="AF179" s="7" t="str">
        <f t="shared" si="76"/>
        <v/>
      </c>
      <c r="AH179" s="3" t="str">
        <f>IF(ROWS(AH$15:AH179)-1&gt;$AK$10,"",ROWS(AH$15:AH179)-1)</f>
        <v/>
      </c>
      <c r="AI179" s="9" t="str">
        <f t="shared" si="89"/>
        <v/>
      </c>
      <c r="AJ179" s="7" t="str">
        <f t="shared" si="77"/>
        <v/>
      </c>
      <c r="AK179" s="7" t="str">
        <f t="shared" si="90"/>
        <v/>
      </c>
      <c r="AL179" s="7" t="str">
        <f t="shared" si="78"/>
        <v/>
      </c>
      <c r="AM179" s="7" t="str">
        <f t="shared" si="91"/>
        <v/>
      </c>
      <c r="AN179" s="7" t="str">
        <f t="shared" si="79"/>
        <v/>
      </c>
    </row>
    <row r="180" spans="2:40" x14ac:dyDescent="0.35">
      <c r="B180" s="3" t="str">
        <f>IF(ROWS(B$15:B180)-1&gt;$E$10,"",ROWS(B$15:B180)-1)</f>
        <v/>
      </c>
      <c r="C180" s="9" t="str">
        <f t="shared" si="80"/>
        <v/>
      </c>
      <c r="D180" s="7" t="str">
        <f t="shared" si="63"/>
        <v/>
      </c>
      <c r="E180" s="7" t="str">
        <f t="shared" si="64"/>
        <v/>
      </c>
      <c r="F180" s="7" t="str">
        <f t="shared" si="65"/>
        <v/>
      </c>
      <c r="G180" s="7" t="str">
        <f t="shared" si="66"/>
        <v/>
      </c>
      <c r="H180" s="7" t="str">
        <f t="shared" si="67"/>
        <v/>
      </c>
      <c r="I180" s="7"/>
      <c r="J180" s="3" t="str">
        <f>IF(ROWS(J$15:J180)-1&gt;$M$10,"",ROWS(J$15:J180)-1)</f>
        <v/>
      </c>
      <c r="K180" s="9" t="str">
        <f t="shared" si="81"/>
        <v/>
      </c>
      <c r="L180" s="7" t="str">
        <f t="shared" si="68"/>
        <v/>
      </c>
      <c r="M180" s="7" t="str">
        <f t="shared" si="69"/>
        <v/>
      </c>
      <c r="N180" s="7" t="str">
        <f t="shared" si="70"/>
        <v/>
      </c>
      <c r="O180" s="7" t="str">
        <f t="shared" si="62"/>
        <v/>
      </c>
      <c r="P180" s="7" t="str">
        <f t="shared" si="71"/>
        <v/>
      </c>
      <c r="R180" s="3" t="str">
        <f>IF(ROWS(R$15:R180)-1&gt;$U$10,"",ROWS(R$15:R180)-1)</f>
        <v/>
      </c>
      <c r="S180" s="9" t="str">
        <f t="shared" si="82"/>
        <v/>
      </c>
      <c r="T180" s="7" t="str">
        <f t="shared" si="72"/>
        <v/>
      </c>
      <c r="U180" s="7" t="str">
        <f t="shared" si="83"/>
        <v/>
      </c>
      <c r="V180" s="7" t="str">
        <f t="shared" si="73"/>
        <v/>
      </c>
      <c r="W180" s="7" t="str">
        <f t="shared" si="84"/>
        <v/>
      </c>
      <c r="X180" s="7" t="str">
        <f t="shared" si="74"/>
        <v/>
      </c>
      <c r="Z180" s="3" t="str">
        <f>IF(ROWS(Z$15:Z180)-1&gt;$AC$10,"",ROWS(Z$15:Z180)-1)</f>
        <v/>
      </c>
      <c r="AA180" s="9" t="str">
        <f t="shared" si="85"/>
        <v/>
      </c>
      <c r="AB180" s="7" t="str">
        <f t="shared" si="75"/>
        <v/>
      </c>
      <c r="AC180" s="7" t="str">
        <f t="shared" si="86"/>
        <v/>
      </c>
      <c r="AD180" s="7" t="str">
        <f t="shared" si="87"/>
        <v/>
      </c>
      <c r="AE180" s="7" t="str">
        <f t="shared" si="88"/>
        <v/>
      </c>
      <c r="AF180" s="7" t="str">
        <f t="shared" si="76"/>
        <v/>
      </c>
      <c r="AH180" s="3" t="str">
        <f>IF(ROWS(AH$15:AH180)-1&gt;$AK$10,"",ROWS(AH$15:AH180)-1)</f>
        <v/>
      </c>
      <c r="AI180" s="9" t="str">
        <f t="shared" si="89"/>
        <v/>
      </c>
      <c r="AJ180" s="7" t="str">
        <f t="shared" si="77"/>
        <v/>
      </c>
      <c r="AK180" s="7" t="str">
        <f t="shared" si="90"/>
        <v/>
      </c>
      <c r="AL180" s="7" t="str">
        <f t="shared" si="78"/>
        <v/>
      </c>
      <c r="AM180" s="7" t="str">
        <f t="shared" si="91"/>
        <v/>
      </c>
      <c r="AN180" s="7" t="str">
        <f t="shared" si="79"/>
        <v/>
      </c>
    </row>
    <row r="181" spans="2:40" x14ac:dyDescent="0.35">
      <c r="B181" s="3" t="str">
        <f>IF(ROWS(B$15:B181)-1&gt;$E$10,"",ROWS(B$15:B181)-1)</f>
        <v/>
      </c>
      <c r="C181" s="9" t="str">
        <f t="shared" si="80"/>
        <v/>
      </c>
      <c r="D181" s="7" t="str">
        <f t="shared" si="63"/>
        <v/>
      </c>
      <c r="E181" s="7" t="str">
        <f t="shared" si="64"/>
        <v/>
      </c>
      <c r="F181" s="7" t="str">
        <f t="shared" si="65"/>
        <v/>
      </c>
      <c r="G181" s="7" t="str">
        <f t="shared" si="66"/>
        <v/>
      </c>
      <c r="H181" s="7" t="str">
        <f t="shared" si="67"/>
        <v/>
      </c>
      <c r="I181" s="7"/>
      <c r="J181" s="3" t="str">
        <f>IF(ROWS(J$15:J181)-1&gt;$M$10,"",ROWS(J$15:J181)-1)</f>
        <v/>
      </c>
      <c r="K181" s="9" t="str">
        <f t="shared" si="81"/>
        <v/>
      </c>
      <c r="L181" s="7" t="str">
        <f t="shared" si="68"/>
        <v/>
      </c>
      <c r="M181" s="7" t="str">
        <f t="shared" si="69"/>
        <v/>
      </c>
      <c r="N181" s="7" t="str">
        <f t="shared" si="70"/>
        <v/>
      </c>
      <c r="O181" s="7" t="str">
        <f t="shared" si="62"/>
        <v/>
      </c>
      <c r="P181" s="7" t="str">
        <f t="shared" si="71"/>
        <v/>
      </c>
      <c r="R181" s="3" t="str">
        <f>IF(ROWS(R$15:R181)-1&gt;$U$10,"",ROWS(R$15:R181)-1)</f>
        <v/>
      </c>
      <c r="S181" s="9" t="str">
        <f t="shared" si="82"/>
        <v/>
      </c>
      <c r="T181" s="7" t="str">
        <f t="shared" si="72"/>
        <v/>
      </c>
      <c r="U181" s="7" t="str">
        <f t="shared" si="83"/>
        <v/>
      </c>
      <c r="V181" s="7" t="str">
        <f t="shared" si="73"/>
        <v/>
      </c>
      <c r="W181" s="7" t="str">
        <f t="shared" si="84"/>
        <v/>
      </c>
      <c r="X181" s="7" t="str">
        <f t="shared" si="74"/>
        <v/>
      </c>
      <c r="Z181" s="3" t="str">
        <f>IF(ROWS(Z$15:Z181)-1&gt;$AC$10,"",ROWS(Z$15:Z181)-1)</f>
        <v/>
      </c>
      <c r="AA181" s="9" t="str">
        <f t="shared" si="85"/>
        <v/>
      </c>
      <c r="AB181" s="7" t="str">
        <f t="shared" si="75"/>
        <v/>
      </c>
      <c r="AC181" s="7" t="str">
        <f t="shared" si="86"/>
        <v/>
      </c>
      <c r="AD181" s="7" t="str">
        <f t="shared" si="87"/>
        <v/>
      </c>
      <c r="AE181" s="7" t="str">
        <f t="shared" si="88"/>
        <v/>
      </c>
      <c r="AF181" s="7" t="str">
        <f t="shared" si="76"/>
        <v/>
      </c>
      <c r="AH181" s="3" t="str">
        <f>IF(ROWS(AH$15:AH181)-1&gt;$AK$10,"",ROWS(AH$15:AH181)-1)</f>
        <v/>
      </c>
      <c r="AI181" s="9" t="str">
        <f t="shared" si="89"/>
        <v/>
      </c>
      <c r="AJ181" s="7" t="str">
        <f t="shared" si="77"/>
        <v/>
      </c>
      <c r="AK181" s="7" t="str">
        <f t="shared" si="90"/>
        <v/>
      </c>
      <c r="AL181" s="7" t="str">
        <f t="shared" si="78"/>
        <v/>
      </c>
      <c r="AM181" s="7" t="str">
        <f t="shared" si="91"/>
        <v/>
      </c>
      <c r="AN181" s="7" t="str">
        <f t="shared" si="79"/>
        <v/>
      </c>
    </row>
    <row r="182" spans="2:40" x14ac:dyDescent="0.35">
      <c r="B182" s="3" t="str">
        <f>IF(ROWS(B$15:B182)-1&gt;$E$10,"",ROWS(B$15:B182)-1)</f>
        <v/>
      </c>
      <c r="C182" s="9" t="str">
        <f t="shared" si="80"/>
        <v/>
      </c>
      <c r="D182" s="7" t="str">
        <f t="shared" si="63"/>
        <v/>
      </c>
      <c r="E182" s="7" t="str">
        <f t="shared" si="64"/>
        <v/>
      </c>
      <c r="F182" s="7" t="str">
        <f t="shared" si="65"/>
        <v/>
      </c>
      <c r="G182" s="7" t="str">
        <f t="shared" si="66"/>
        <v/>
      </c>
      <c r="H182" s="7" t="str">
        <f t="shared" si="67"/>
        <v/>
      </c>
      <c r="I182" s="7"/>
      <c r="J182" s="3" t="str">
        <f>IF(ROWS(J$15:J182)-1&gt;$M$10,"",ROWS(J$15:J182)-1)</f>
        <v/>
      </c>
      <c r="K182" s="9" t="str">
        <f t="shared" si="81"/>
        <v/>
      </c>
      <c r="L182" s="7" t="str">
        <f t="shared" si="68"/>
        <v/>
      </c>
      <c r="M182" s="7" t="str">
        <f t="shared" si="69"/>
        <v/>
      </c>
      <c r="N182" s="7" t="str">
        <f t="shared" si="70"/>
        <v/>
      </c>
      <c r="O182" s="7" t="str">
        <f t="shared" si="62"/>
        <v/>
      </c>
      <c r="P182" s="7" t="str">
        <f t="shared" si="71"/>
        <v/>
      </c>
      <c r="R182" s="3" t="str">
        <f>IF(ROWS(R$15:R182)-1&gt;$U$10,"",ROWS(R$15:R182)-1)</f>
        <v/>
      </c>
      <c r="S182" s="9" t="str">
        <f t="shared" si="82"/>
        <v/>
      </c>
      <c r="T182" s="7" t="str">
        <f t="shared" si="72"/>
        <v/>
      </c>
      <c r="U182" s="7" t="str">
        <f t="shared" si="83"/>
        <v/>
      </c>
      <c r="V182" s="7" t="str">
        <f t="shared" si="73"/>
        <v/>
      </c>
      <c r="W182" s="7" t="str">
        <f t="shared" si="84"/>
        <v/>
      </c>
      <c r="X182" s="7" t="str">
        <f t="shared" si="74"/>
        <v/>
      </c>
      <c r="Z182" s="3" t="str">
        <f>IF(ROWS(Z$15:Z182)-1&gt;$AC$10,"",ROWS(Z$15:Z182)-1)</f>
        <v/>
      </c>
      <c r="AA182" s="9" t="str">
        <f t="shared" si="85"/>
        <v/>
      </c>
      <c r="AB182" s="7" t="str">
        <f t="shared" si="75"/>
        <v/>
      </c>
      <c r="AC182" s="7" t="str">
        <f t="shared" si="86"/>
        <v/>
      </c>
      <c r="AD182" s="7" t="str">
        <f t="shared" si="87"/>
        <v/>
      </c>
      <c r="AE182" s="7" t="str">
        <f t="shared" si="88"/>
        <v/>
      </c>
      <c r="AF182" s="7" t="str">
        <f t="shared" si="76"/>
        <v/>
      </c>
      <c r="AH182" s="3" t="str">
        <f>IF(ROWS(AH$15:AH182)-1&gt;$AK$10,"",ROWS(AH$15:AH182)-1)</f>
        <v/>
      </c>
      <c r="AI182" s="9" t="str">
        <f t="shared" si="89"/>
        <v/>
      </c>
      <c r="AJ182" s="7" t="str">
        <f t="shared" si="77"/>
        <v/>
      </c>
      <c r="AK182" s="7" t="str">
        <f t="shared" si="90"/>
        <v/>
      </c>
      <c r="AL182" s="7" t="str">
        <f t="shared" si="78"/>
        <v/>
      </c>
      <c r="AM182" s="7" t="str">
        <f t="shared" si="91"/>
        <v/>
      </c>
      <c r="AN182" s="7" t="str">
        <f t="shared" si="79"/>
        <v/>
      </c>
    </row>
    <row r="183" spans="2:40" x14ac:dyDescent="0.35">
      <c r="B183" s="3" t="str">
        <f>IF(ROWS(B$15:B183)-1&gt;$E$10,"",ROWS(B$15:B183)-1)</f>
        <v/>
      </c>
      <c r="C183" s="9" t="str">
        <f t="shared" si="80"/>
        <v/>
      </c>
      <c r="D183" s="7" t="str">
        <f t="shared" si="63"/>
        <v/>
      </c>
      <c r="E183" s="7" t="str">
        <f t="shared" si="64"/>
        <v/>
      </c>
      <c r="F183" s="7" t="str">
        <f t="shared" si="65"/>
        <v/>
      </c>
      <c r="G183" s="7" t="str">
        <f t="shared" si="66"/>
        <v/>
      </c>
      <c r="H183" s="7" t="str">
        <f t="shared" si="67"/>
        <v/>
      </c>
      <c r="I183" s="7"/>
      <c r="J183" s="3" t="str">
        <f>IF(ROWS(J$15:J183)-1&gt;$M$10,"",ROWS(J$15:J183)-1)</f>
        <v/>
      </c>
      <c r="K183" s="9" t="str">
        <f t="shared" si="81"/>
        <v/>
      </c>
      <c r="L183" s="7" t="str">
        <f t="shared" si="68"/>
        <v/>
      </c>
      <c r="M183" s="7" t="str">
        <f t="shared" si="69"/>
        <v/>
      </c>
      <c r="N183" s="7" t="str">
        <f t="shared" si="70"/>
        <v/>
      </c>
      <c r="O183" s="7" t="str">
        <f t="shared" si="62"/>
        <v/>
      </c>
      <c r="P183" s="7" t="str">
        <f t="shared" si="71"/>
        <v/>
      </c>
      <c r="R183" s="3" t="str">
        <f>IF(ROWS(R$15:R183)-1&gt;$U$10,"",ROWS(R$15:R183)-1)</f>
        <v/>
      </c>
      <c r="S183" s="9" t="str">
        <f t="shared" si="82"/>
        <v/>
      </c>
      <c r="T183" s="7" t="str">
        <f t="shared" si="72"/>
        <v/>
      </c>
      <c r="U183" s="7" t="str">
        <f t="shared" si="83"/>
        <v/>
      </c>
      <c r="V183" s="7" t="str">
        <f t="shared" si="73"/>
        <v/>
      </c>
      <c r="W183" s="7" t="str">
        <f t="shared" si="84"/>
        <v/>
      </c>
      <c r="X183" s="7" t="str">
        <f t="shared" si="74"/>
        <v/>
      </c>
      <c r="Z183" s="3" t="str">
        <f>IF(ROWS(Z$15:Z183)-1&gt;$AC$10,"",ROWS(Z$15:Z183)-1)</f>
        <v/>
      </c>
      <c r="AA183" s="9" t="str">
        <f t="shared" si="85"/>
        <v/>
      </c>
      <c r="AB183" s="7" t="str">
        <f t="shared" si="75"/>
        <v/>
      </c>
      <c r="AC183" s="7" t="str">
        <f t="shared" si="86"/>
        <v/>
      </c>
      <c r="AD183" s="7" t="str">
        <f t="shared" si="87"/>
        <v/>
      </c>
      <c r="AE183" s="7" t="str">
        <f t="shared" si="88"/>
        <v/>
      </c>
      <c r="AF183" s="7" t="str">
        <f t="shared" si="76"/>
        <v/>
      </c>
      <c r="AH183" s="3" t="str">
        <f>IF(ROWS(AH$15:AH183)-1&gt;$AK$10,"",ROWS(AH$15:AH183)-1)</f>
        <v/>
      </c>
      <c r="AI183" s="9" t="str">
        <f t="shared" si="89"/>
        <v/>
      </c>
      <c r="AJ183" s="7" t="str">
        <f t="shared" si="77"/>
        <v/>
      </c>
      <c r="AK183" s="7" t="str">
        <f t="shared" si="90"/>
        <v/>
      </c>
      <c r="AL183" s="7" t="str">
        <f t="shared" si="78"/>
        <v/>
      </c>
      <c r="AM183" s="7" t="str">
        <f t="shared" si="91"/>
        <v/>
      </c>
      <c r="AN183" s="7" t="str">
        <f t="shared" si="79"/>
        <v/>
      </c>
    </row>
    <row r="184" spans="2:40" x14ac:dyDescent="0.35">
      <c r="B184" s="3" t="str">
        <f>IF(ROWS(B$15:B184)-1&gt;$E$10,"",ROWS(B$15:B184)-1)</f>
        <v/>
      </c>
      <c r="C184" s="9" t="str">
        <f t="shared" si="80"/>
        <v/>
      </c>
      <c r="D184" s="7" t="str">
        <f t="shared" si="63"/>
        <v/>
      </c>
      <c r="E184" s="7" t="str">
        <f t="shared" si="64"/>
        <v/>
      </c>
      <c r="F184" s="7" t="str">
        <f t="shared" si="65"/>
        <v/>
      </c>
      <c r="G184" s="7" t="str">
        <f t="shared" si="66"/>
        <v/>
      </c>
      <c r="H184" s="7" t="str">
        <f t="shared" si="67"/>
        <v/>
      </c>
      <c r="I184" s="7"/>
      <c r="J184" s="3" t="str">
        <f>IF(ROWS(J$15:J184)-1&gt;$M$10,"",ROWS(J$15:J184)-1)</f>
        <v/>
      </c>
      <c r="K184" s="9" t="str">
        <f t="shared" si="81"/>
        <v/>
      </c>
      <c r="L184" s="7" t="str">
        <f t="shared" si="68"/>
        <v/>
      </c>
      <c r="M184" s="7" t="str">
        <f t="shared" si="69"/>
        <v/>
      </c>
      <c r="N184" s="7" t="str">
        <f t="shared" si="70"/>
        <v/>
      </c>
      <c r="O184" s="7" t="str">
        <f t="shared" si="62"/>
        <v/>
      </c>
      <c r="P184" s="7" t="str">
        <f t="shared" si="71"/>
        <v/>
      </c>
      <c r="R184" s="3" t="str">
        <f>IF(ROWS(R$15:R184)-1&gt;$U$10,"",ROWS(R$15:R184)-1)</f>
        <v/>
      </c>
      <c r="S184" s="9" t="str">
        <f t="shared" si="82"/>
        <v/>
      </c>
      <c r="T184" s="7" t="str">
        <f t="shared" si="72"/>
        <v/>
      </c>
      <c r="U184" s="7" t="str">
        <f t="shared" si="83"/>
        <v/>
      </c>
      <c r="V184" s="7" t="str">
        <f t="shared" si="73"/>
        <v/>
      </c>
      <c r="W184" s="7" t="str">
        <f t="shared" si="84"/>
        <v/>
      </c>
      <c r="X184" s="7" t="str">
        <f t="shared" si="74"/>
        <v/>
      </c>
      <c r="Z184" s="3" t="str">
        <f>IF(ROWS(Z$15:Z184)-1&gt;$AC$10,"",ROWS(Z$15:Z184)-1)</f>
        <v/>
      </c>
      <c r="AA184" s="9" t="str">
        <f t="shared" si="85"/>
        <v/>
      </c>
      <c r="AB184" s="7" t="str">
        <f t="shared" si="75"/>
        <v/>
      </c>
      <c r="AC184" s="7" t="str">
        <f t="shared" si="86"/>
        <v/>
      </c>
      <c r="AD184" s="7" t="str">
        <f t="shared" si="87"/>
        <v/>
      </c>
      <c r="AE184" s="7" t="str">
        <f t="shared" si="88"/>
        <v/>
      </c>
      <c r="AF184" s="7" t="str">
        <f t="shared" si="76"/>
        <v/>
      </c>
      <c r="AH184" s="3" t="str">
        <f>IF(ROWS(AH$15:AH184)-1&gt;$AK$10,"",ROWS(AH$15:AH184)-1)</f>
        <v/>
      </c>
      <c r="AI184" s="9" t="str">
        <f t="shared" si="89"/>
        <v/>
      </c>
      <c r="AJ184" s="7" t="str">
        <f t="shared" si="77"/>
        <v/>
      </c>
      <c r="AK184" s="7" t="str">
        <f t="shared" si="90"/>
        <v/>
      </c>
      <c r="AL184" s="7" t="str">
        <f t="shared" si="78"/>
        <v/>
      </c>
      <c r="AM184" s="7" t="str">
        <f t="shared" si="91"/>
        <v/>
      </c>
      <c r="AN184" s="7" t="str">
        <f t="shared" si="79"/>
        <v/>
      </c>
    </row>
    <row r="185" spans="2:40" x14ac:dyDescent="0.35">
      <c r="B185" s="3" t="str">
        <f>IF(ROWS(B$15:B185)-1&gt;$E$10,"",ROWS(B$15:B185)-1)</f>
        <v/>
      </c>
      <c r="C185" s="9" t="str">
        <f t="shared" si="80"/>
        <v/>
      </c>
      <c r="D185" s="7" t="str">
        <f t="shared" si="63"/>
        <v/>
      </c>
      <c r="E185" s="7" t="str">
        <f t="shared" si="64"/>
        <v/>
      </c>
      <c r="F185" s="7" t="str">
        <f t="shared" si="65"/>
        <v/>
      </c>
      <c r="G185" s="7" t="str">
        <f t="shared" si="66"/>
        <v/>
      </c>
      <c r="H185" s="7" t="str">
        <f t="shared" si="67"/>
        <v/>
      </c>
      <c r="I185" s="7"/>
      <c r="J185" s="3" t="str">
        <f>IF(ROWS(J$15:J185)-1&gt;$M$10,"",ROWS(J$15:J185)-1)</f>
        <v/>
      </c>
      <c r="K185" s="9" t="str">
        <f t="shared" si="81"/>
        <v/>
      </c>
      <c r="L185" s="7" t="str">
        <f t="shared" si="68"/>
        <v/>
      </c>
      <c r="M185" s="7" t="str">
        <f t="shared" si="69"/>
        <v/>
      </c>
      <c r="N185" s="7" t="str">
        <f t="shared" si="70"/>
        <v/>
      </c>
      <c r="O185" s="7" t="str">
        <f t="shared" si="62"/>
        <v/>
      </c>
      <c r="P185" s="7" t="str">
        <f t="shared" si="71"/>
        <v/>
      </c>
      <c r="R185" s="3" t="str">
        <f>IF(ROWS(R$15:R185)-1&gt;$U$10,"",ROWS(R$15:R185)-1)</f>
        <v/>
      </c>
      <c r="S185" s="9" t="str">
        <f t="shared" si="82"/>
        <v/>
      </c>
      <c r="T185" s="7" t="str">
        <f t="shared" si="72"/>
        <v/>
      </c>
      <c r="U185" s="7" t="str">
        <f t="shared" si="83"/>
        <v/>
      </c>
      <c r="V185" s="7" t="str">
        <f t="shared" si="73"/>
        <v/>
      </c>
      <c r="W185" s="7" t="str">
        <f t="shared" si="84"/>
        <v/>
      </c>
      <c r="X185" s="7" t="str">
        <f t="shared" si="74"/>
        <v/>
      </c>
      <c r="Z185" s="3" t="str">
        <f>IF(ROWS(Z$15:Z185)-1&gt;$AC$10,"",ROWS(Z$15:Z185)-1)</f>
        <v/>
      </c>
      <c r="AA185" s="9" t="str">
        <f t="shared" si="85"/>
        <v/>
      </c>
      <c r="AB185" s="7" t="str">
        <f t="shared" si="75"/>
        <v/>
      </c>
      <c r="AC185" s="7" t="str">
        <f t="shared" si="86"/>
        <v/>
      </c>
      <c r="AD185" s="7" t="str">
        <f t="shared" si="87"/>
        <v/>
      </c>
      <c r="AE185" s="7" t="str">
        <f t="shared" si="88"/>
        <v/>
      </c>
      <c r="AF185" s="7" t="str">
        <f t="shared" si="76"/>
        <v/>
      </c>
      <c r="AH185" s="3" t="str">
        <f>IF(ROWS(AH$15:AH185)-1&gt;$AK$10,"",ROWS(AH$15:AH185)-1)</f>
        <v/>
      </c>
      <c r="AI185" s="9" t="str">
        <f t="shared" si="89"/>
        <v/>
      </c>
      <c r="AJ185" s="7" t="str">
        <f t="shared" si="77"/>
        <v/>
      </c>
      <c r="AK185" s="7" t="str">
        <f t="shared" si="90"/>
        <v/>
      </c>
      <c r="AL185" s="7" t="str">
        <f t="shared" si="78"/>
        <v/>
      </c>
      <c r="AM185" s="7" t="str">
        <f t="shared" si="91"/>
        <v/>
      </c>
      <c r="AN185" s="7" t="str">
        <f t="shared" si="79"/>
        <v/>
      </c>
    </row>
    <row r="186" spans="2:40" x14ac:dyDescent="0.35">
      <c r="B186" s="3" t="str">
        <f>IF(ROWS(B$15:B186)-1&gt;$E$10,"",ROWS(B$15:B186)-1)</f>
        <v/>
      </c>
      <c r="C186" s="9" t="str">
        <f t="shared" si="80"/>
        <v/>
      </c>
      <c r="D186" s="7" t="str">
        <f t="shared" si="63"/>
        <v/>
      </c>
      <c r="E186" s="7" t="str">
        <f t="shared" si="64"/>
        <v/>
      </c>
      <c r="F186" s="7" t="str">
        <f t="shared" si="65"/>
        <v/>
      </c>
      <c r="G186" s="7" t="str">
        <f t="shared" si="66"/>
        <v/>
      </c>
      <c r="H186" s="7" t="str">
        <f t="shared" si="67"/>
        <v/>
      </c>
      <c r="I186" s="7"/>
      <c r="J186" s="3" t="str">
        <f>IF(ROWS(J$15:J186)-1&gt;$M$10,"",ROWS(J$15:J186)-1)</f>
        <v/>
      </c>
      <c r="K186" s="9" t="str">
        <f t="shared" si="81"/>
        <v/>
      </c>
      <c r="L186" s="7" t="str">
        <f t="shared" si="68"/>
        <v/>
      </c>
      <c r="M186" s="7" t="str">
        <f t="shared" si="69"/>
        <v/>
      </c>
      <c r="N186" s="7" t="str">
        <f t="shared" si="70"/>
        <v/>
      </c>
      <c r="O186" s="7" t="str">
        <f t="shared" si="62"/>
        <v/>
      </c>
      <c r="P186" s="7" t="str">
        <f t="shared" si="71"/>
        <v/>
      </c>
      <c r="R186" s="3" t="str">
        <f>IF(ROWS(R$15:R186)-1&gt;$U$10,"",ROWS(R$15:R186)-1)</f>
        <v/>
      </c>
      <c r="S186" s="9" t="str">
        <f t="shared" si="82"/>
        <v/>
      </c>
      <c r="T186" s="7" t="str">
        <f t="shared" si="72"/>
        <v/>
      </c>
      <c r="U186" s="7" t="str">
        <f t="shared" si="83"/>
        <v/>
      </c>
      <c r="V186" s="7" t="str">
        <f t="shared" si="73"/>
        <v/>
      </c>
      <c r="W186" s="7" t="str">
        <f t="shared" si="84"/>
        <v/>
      </c>
      <c r="X186" s="7" t="str">
        <f t="shared" si="74"/>
        <v/>
      </c>
      <c r="Z186" s="3" t="str">
        <f>IF(ROWS(Z$15:Z186)-1&gt;$AC$10,"",ROWS(Z$15:Z186)-1)</f>
        <v/>
      </c>
      <c r="AA186" s="9" t="str">
        <f t="shared" si="85"/>
        <v/>
      </c>
      <c r="AB186" s="7" t="str">
        <f t="shared" si="75"/>
        <v/>
      </c>
      <c r="AC186" s="7" t="str">
        <f t="shared" si="86"/>
        <v/>
      </c>
      <c r="AD186" s="7" t="str">
        <f t="shared" si="87"/>
        <v/>
      </c>
      <c r="AE186" s="7" t="str">
        <f t="shared" si="88"/>
        <v/>
      </c>
      <c r="AF186" s="7" t="str">
        <f t="shared" si="76"/>
        <v/>
      </c>
      <c r="AH186" s="3" t="str">
        <f>IF(ROWS(AH$15:AH186)-1&gt;$AK$10,"",ROWS(AH$15:AH186)-1)</f>
        <v/>
      </c>
      <c r="AI186" s="9" t="str">
        <f t="shared" si="89"/>
        <v/>
      </c>
      <c r="AJ186" s="7" t="str">
        <f t="shared" si="77"/>
        <v/>
      </c>
      <c r="AK186" s="7" t="str">
        <f t="shared" si="90"/>
        <v/>
      </c>
      <c r="AL186" s="7" t="str">
        <f t="shared" si="78"/>
        <v/>
      </c>
      <c r="AM186" s="7" t="str">
        <f t="shared" si="91"/>
        <v/>
      </c>
      <c r="AN186" s="7" t="str">
        <f t="shared" si="79"/>
        <v/>
      </c>
    </row>
    <row r="187" spans="2:40" x14ac:dyDescent="0.35">
      <c r="B187" s="3" t="str">
        <f>IF(ROWS(B$15:B187)-1&gt;$E$10,"",ROWS(B$15:B187)-1)</f>
        <v/>
      </c>
      <c r="C187" s="9" t="str">
        <f t="shared" si="80"/>
        <v/>
      </c>
      <c r="D187" s="7" t="str">
        <f t="shared" si="63"/>
        <v/>
      </c>
      <c r="E187" s="7" t="str">
        <f t="shared" si="64"/>
        <v/>
      </c>
      <c r="F187" s="7" t="str">
        <f t="shared" si="65"/>
        <v/>
      </c>
      <c r="G187" s="7" t="str">
        <f t="shared" si="66"/>
        <v/>
      </c>
      <c r="H187" s="7" t="str">
        <f t="shared" si="67"/>
        <v/>
      </c>
      <c r="I187" s="7"/>
      <c r="J187" s="3" t="str">
        <f>IF(ROWS(J$15:J187)-1&gt;$M$10,"",ROWS(J$15:J187)-1)</f>
        <v/>
      </c>
      <c r="K187" s="9" t="str">
        <f t="shared" si="81"/>
        <v/>
      </c>
      <c r="L187" s="7" t="str">
        <f t="shared" si="68"/>
        <v/>
      </c>
      <c r="M187" s="7" t="str">
        <f t="shared" si="69"/>
        <v/>
      </c>
      <c r="N187" s="7" t="str">
        <f t="shared" si="70"/>
        <v/>
      </c>
      <c r="O187" s="7" t="str">
        <f t="shared" si="62"/>
        <v/>
      </c>
      <c r="P187" s="7" t="str">
        <f t="shared" si="71"/>
        <v/>
      </c>
      <c r="R187" s="3" t="str">
        <f>IF(ROWS(R$15:R187)-1&gt;$U$10,"",ROWS(R$15:R187)-1)</f>
        <v/>
      </c>
      <c r="S187" s="9" t="str">
        <f t="shared" si="82"/>
        <v/>
      </c>
      <c r="T187" s="7" t="str">
        <f t="shared" si="72"/>
        <v/>
      </c>
      <c r="U187" s="7" t="str">
        <f t="shared" si="83"/>
        <v/>
      </c>
      <c r="V187" s="7" t="str">
        <f t="shared" si="73"/>
        <v/>
      </c>
      <c r="W187" s="7" t="str">
        <f t="shared" si="84"/>
        <v/>
      </c>
      <c r="X187" s="7" t="str">
        <f t="shared" si="74"/>
        <v/>
      </c>
      <c r="Z187" s="3" t="str">
        <f>IF(ROWS(Z$15:Z187)-1&gt;$AC$10,"",ROWS(Z$15:Z187)-1)</f>
        <v/>
      </c>
      <c r="AA187" s="9" t="str">
        <f t="shared" si="85"/>
        <v/>
      </c>
      <c r="AB187" s="7" t="str">
        <f t="shared" si="75"/>
        <v/>
      </c>
      <c r="AC187" s="7" t="str">
        <f t="shared" si="86"/>
        <v/>
      </c>
      <c r="AD187" s="7" t="str">
        <f t="shared" si="87"/>
        <v/>
      </c>
      <c r="AE187" s="7" t="str">
        <f t="shared" si="88"/>
        <v/>
      </c>
      <c r="AF187" s="7" t="str">
        <f t="shared" si="76"/>
        <v/>
      </c>
      <c r="AH187" s="3" t="str">
        <f>IF(ROWS(AH$15:AH187)-1&gt;$AK$10,"",ROWS(AH$15:AH187)-1)</f>
        <v/>
      </c>
      <c r="AI187" s="9" t="str">
        <f t="shared" si="89"/>
        <v/>
      </c>
      <c r="AJ187" s="7" t="str">
        <f t="shared" si="77"/>
        <v/>
      </c>
      <c r="AK187" s="7" t="str">
        <f t="shared" si="90"/>
        <v/>
      </c>
      <c r="AL187" s="7" t="str">
        <f t="shared" si="78"/>
        <v/>
      </c>
      <c r="AM187" s="7" t="str">
        <f t="shared" si="91"/>
        <v/>
      </c>
      <c r="AN187" s="7" t="str">
        <f t="shared" si="79"/>
        <v/>
      </c>
    </row>
    <row r="188" spans="2:40" x14ac:dyDescent="0.35">
      <c r="B188" s="3" t="str">
        <f>IF(ROWS(B$15:B188)-1&gt;$E$10,"",ROWS(B$15:B188)-1)</f>
        <v/>
      </c>
      <c r="C188" s="9" t="str">
        <f t="shared" si="80"/>
        <v/>
      </c>
      <c r="D188" s="7" t="str">
        <f t="shared" si="63"/>
        <v/>
      </c>
      <c r="E188" s="7" t="str">
        <f t="shared" si="64"/>
        <v/>
      </c>
      <c r="F188" s="7" t="str">
        <f t="shared" si="65"/>
        <v/>
      </c>
      <c r="G188" s="7" t="str">
        <f t="shared" si="66"/>
        <v/>
      </c>
      <c r="H188" s="7" t="str">
        <f t="shared" si="67"/>
        <v/>
      </c>
      <c r="I188" s="7"/>
      <c r="J188" s="3" t="str">
        <f>IF(ROWS(J$15:J188)-1&gt;$M$10,"",ROWS(J$15:J188)-1)</f>
        <v/>
      </c>
      <c r="K188" s="9" t="str">
        <f t="shared" si="81"/>
        <v/>
      </c>
      <c r="L188" s="7" t="str">
        <f t="shared" si="68"/>
        <v/>
      </c>
      <c r="M188" s="7" t="str">
        <f t="shared" si="69"/>
        <v/>
      </c>
      <c r="N188" s="7" t="str">
        <f t="shared" si="70"/>
        <v/>
      </c>
      <c r="O188" s="7" t="str">
        <f t="shared" si="62"/>
        <v/>
      </c>
      <c r="P188" s="7" t="str">
        <f t="shared" si="71"/>
        <v/>
      </c>
      <c r="R188" s="3" t="str">
        <f>IF(ROWS(R$15:R188)-1&gt;$U$10,"",ROWS(R$15:R188)-1)</f>
        <v/>
      </c>
      <c r="S188" s="9" t="str">
        <f t="shared" si="82"/>
        <v/>
      </c>
      <c r="T188" s="7" t="str">
        <f t="shared" si="72"/>
        <v/>
      </c>
      <c r="U188" s="7" t="str">
        <f t="shared" si="83"/>
        <v/>
      </c>
      <c r="V188" s="7" t="str">
        <f t="shared" si="73"/>
        <v/>
      </c>
      <c r="W188" s="7" t="str">
        <f t="shared" si="84"/>
        <v/>
      </c>
      <c r="X188" s="7" t="str">
        <f t="shared" si="74"/>
        <v/>
      </c>
      <c r="Z188" s="3" t="str">
        <f>IF(ROWS(Z$15:Z188)-1&gt;$AC$10,"",ROWS(Z$15:Z188)-1)</f>
        <v/>
      </c>
      <c r="AA188" s="9" t="str">
        <f t="shared" si="85"/>
        <v/>
      </c>
      <c r="AB188" s="7" t="str">
        <f t="shared" si="75"/>
        <v/>
      </c>
      <c r="AC188" s="7" t="str">
        <f t="shared" si="86"/>
        <v/>
      </c>
      <c r="AD188" s="7" t="str">
        <f t="shared" si="87"/>
        <v/>
      </c>
      <c r="AE188" s="7" t="str">
        <f t="shared" si="88"/>
        <v/>
      </c>
      <c r="AF188" s="7" t="str">
        <f t="shared" si="76"/>
        <v/>
      </c>
      <c r="AH188" s="3" t="str">
        <f>IF(ROWS(AH$15:AH188)-1&gt;$AK$10,"",ROWS(AH$15:AH188)-1)</f>
        <v/>
      </c>
      <c r="AI188" s="9" t="str">
        <f t="shared" si="89"/>
        <v/>
      </c>
      <c r="AJ188" s="7" t="str">
        <f t="shared" si="77"/>
        <v/>
      </c>
      <c r="AK188" s="7" t="str">
        <f t="shared" si="90"/>
        <v/>
      </c>
      <c r="AL188" s="7" t="str">
        <f t="shared" si="78"/>
        <v/>
      </c>
      <c r="AM188" s="7" t="str">
        <f t="shared" si="91"/>
        <v/>
      </c>
      <c r="AN188" s="7" t="str">
        <f t="shared" si="79"/>
        <v/>
      </c>
    </row>
    <row r="189" spans="2:40" x14ac:dyDescent="0.35">
      <c r="B189" s="3" t="str">
        <f>IF(ROWS(B$15:B189)-1&gt;$E$10,"",ROWS(B$15:B189)-1)</f>
        <v/>
      </c>
      <c r="C189" s="9" t="str">
        <f t="shared" si="80"/>
        <v/>
      </c>
      <c r="D189" s="7" t="str">
        <f t="shared" si="63"/>
        <v/>
      </c>
      <c r="E189" s="7" t="str">
        <f t="shared" si="64"/>
        <v/>
      </c>
      <c r="F189" s="7" t="str">
        <f t="shared" si="65"/>
        <v/>
      </c>
      <c r="G189" s="7" t="str">
        <f t="shared" si="66"/>
        <v/>
      </c>
      <c r="H189" s="7" t="str">
        <f t="shared" si="67"/>
        <v/>
      </c>
      <c r="I189" s="7"/>
      <c r="J189" s="3" t="str">
        <f>IF(ROWS(J$15:J189)-1&gt;$M$10,"",ROWS(J$15:J189)-1)</f>
        <v/>
      </c>
      <c r="K189" s="9" t="str">
        <f t="shared" si="81"/>
        <v/>
      </c>
      <c r="L189" s="7" t="str">
        <f t="shared" si="68"/>
        <v/>
      </c>
      <c r="M189" s="7" t="str">
        <f t="shared" si="69"/>
        <v/>
      </c>
      <c r="N189" s="7" t="str">
        <f t="shared" si="70"/>
        <v/>
      </c>
      <c r="O189" s="7" t="str">
        <f t="shared" si="62"/>
        <v/>
      </c>
      <c r="P189" s="7" t="str">
        <f t="shared" si="71"/>
        <v/>
      </c>
      <c r="R189" s="3" t="str">
        <f>IF(ROWS(R$15:R189)-1&gt;$U$10,"",ROWS(R$15:R189)-1)</f>
        <v/>
      </c>
      <c r="S189" s="9" t="str">
        <f t="shared" si="82"/>
        <v/>
      </c>
      <c r="T189" s="7" t="str">
        <f t="shared" si="72"/>
        <v/>
      </c>
      <c r="U189" s="7" t="str">
        <f t="shared" si="83"/>
        <v/>
      </c>
      <c r="V189" s="7" t="str">
        <f t="shared" si="73"/>
        <v/>
      </c>
      <c r="W189" s="7" t="str">
        <f t="shared" si="84"/>
        <v/>
      </c>
      <c r="X189" s="7" t="str">
        <f t="shared" si="74"/>
        <v/>
      </c>
      <c r="Z189" s="3" t="str">
        <f>IF(ROWS(Z$15:Z189)-1&gt;$AC$10,"",ROWS(Z$15:Z189)-1)</f>
        <v/>
      </c>
      <c r="AA189" s="9" t="str">
        <f t="shared" si="85"/>
        <v/>
      </c>
      <c r="AB189" s="7" t="str">
        <f t="shared" si="75"/>
        <v/>
      </c>
      <c r="AC189" s="7" t="str">
        <f t="shared" si="86"/>
        <v/>
      </c>
      <c r="AD189" s="7" t="str">
        <f t="shared" si="87"/>
        <v/>
      </c>
      <c r="AE189" s="7" t="str">
        <f t="shared" si="88"/>
        <v/>
      </c>
      <c r="AF189" s="7" t="str">
        <f t="shared" si="76"/>
        <v/>
      </c>
      <c r="AH189" s="3" t="str">
        <f>IF(ROWS(AH$15:AH189)-1&gt;$AK$10,"",ROWS(AH$15:AH189)-1)</f>
        <v/>
      </c>
      <c r="AI189" s="9" t="str">
        <f t="shared" si="89"/>
        <v/>
      </c>
      <c r="AJ189" s="7" t="str">
        <f t="shared" si="77"/>
        <v/>
      </c>
      <c r="AK189" s="7" t="str">
        <f t="shared" si="90"/>
        <v/>
      </c>
      <c r="AL189" s="7" t="str">
        <f t="shared" si="78"/>
        <v/>
      </c>
      <c r="AM189" s="7" t="str">
        <f t="shared" si="91"/>
        <v/>
      </c>
      <c r="AN189" s="7" t="str">
        <f t="shared" si="79"/>
        <v/>
      </c>
    </row>
    <row r="190" spans="2:40" x14ac:dyDescent="0.35">
      <c r="B190" s="3" t="str">
        <f>IF(ROWS(B$15:B190)-1&gt;$E$10,"",ROWS(B$15:B190)-1)</f>
        <v/>
      </c>
      <c r="C190" s="9" t="str">
        <f t="shared" si="80"/>
        <v/>
      </c>
      <c r="D190" s="7" t="str">
        <f t="shared" si="63"/>
        <v/>
      </c>
      <c r="E190" s="7" t="str">
        <f t="shared" si="64"/>
        <v/>
      </c>
      <c r="F190" s="7" t="str">
        <f t="shared" si="65"/>
        <v/>
      </c>
      <c r="G190" s="7" t="str">
        <f t="shared" si="66"/>
        <v/>
      </c>
      <c r="H190" s="7" t="str">
        <f t="shared" si="67"/>
        <v/>
      </c>
      <c r="I190" s="7"/>
      <c r="J190" s="3" t="str">
        <f>IF(ROWS(J$15:J190)-1&gt;$M$10,"",ROWS(J$15:J190)-1)</f>
        <v/>
      </c>
      <c r="K190" s="9" t="str">
        <f t="shared" si="81"/>
        <v/>
      </c>
      <c r="L190" s="7" t="str">
        <f t="shared" si="68"/>
        <v/>
      </c>
      <c r="M190" s="7" t="str">
        <f t="shared" si="69"/>
        <v/>
      </c>
      <c r="N190" s="7" t="str">
        <f t="shared" si="70"/>
        <v/>
      </c>
      <c r="O190" s="7" t="str">
        <f t="shared" si="62"/>
        <v/>
      </c>
      <c r="P190" s="7" t="str">
        <f t="shared" si="71"/>
        <v/>
      </c>
      <c r="R190" s="3" t="str">
        <f>IF(ROWS(R$15:R190)-1&gt;$U$10,"",ROWS(R$15:R190)-1)</f>
        <v/>
      </c>
      <c r="S190" s="9" t="str">
        <f t="shared" si="82"/>
        <v/>
      </c>
      <c r="T190" s="7" t="str">
        <f t="shared" si="72"/>
        <v/>
      </c>
      <c r="U190" s="7" t="str">
        <f t="shared" si="83"/>
        <v/>
      </c>
      <c r="V190" s="7" t="str">
        <f t="shared" si="73"/>
        <v/>
      </c>
      <c r="W190" s="7" t="str">
        <f t="shared" si="84"/>
        <v/>
      </c>
      <c r="X190" s="7" t="str">
        <f t="shared" si="74"/>
        <v/>
      </c>
      <c r="Z190" s="3" t="str">
        <f>IF(ROWS(Z$15:Z190)-1&gt;$AC$10,"",ROWS(Z$15:Z190)-1)</f>
        <v/>
      </c>
      <c r="AA190" s="9" t="str">
        <f t="shared" si="85"/>
        <v/>
      </c>
      <c r="AB190" s="7" t="str">
        <f t="shared" si="75"/>
        <v/>
      </c>
      <c r="AC190" s="7" t="str">
        <f t="shared" si="86"/>
        <v/>
      </c>
      <c r="AD190" s="7" t="str">
        <f t="shared" si="87"/>
        <v/>
      </c>
      <c r="AE190" s="7" t="str">
        <f t="shared" si="88"/>
        <v/>
      </c>
      <c r="AF190" s="7" t="str">
        <f t="shared" si="76"/>
        <v/>
      </c>
      <c r="AH190" s="3" t="str">
        <f>IF(ROWS(AH$15:AH190)-1&gt;$AK$10,"",ROWS(AH$15:AH190)-1)</f>
        <v/>
      </c>
      <c r="AI190" s="9" t="str">
        <f t="shared" si="89"/>
        <v/>
      </c>
      <c r="AJ190" s="7" t="str">
        <f t="shared" si="77"/>
        <v/>
      </c>
      <c r="AK190" s="7" t="str">
        <f t="shared" si="90"/>
        <v/>
      </c>
      <c r="AL190" s="7" t="str">
        <f t="shared" si="78"/>
        <v/>
      </c>
      <c r="AM190" s="7" t="str">
        <f t="shared" si="91"/>
        <v/>
      </c>
      <c r="AN190" s="7" t="str">
        <f t="shared" si="79"/>
        <v/>
      </c>
    </row>
    <row r="191" spans="2:40" x14ac:dyDescent="0.35">
      <c r="B191" s="3" t="str">
        <f>IF(ROWS(B$15:B191)-1&gt;$E$10,"",ROWS(B$15:B191)-1)</f>
        <v/>
      </c>
      <c r="C191" s="9" t="str">
        <f t="shared" si="80"/>
        <v/>
      </c>
      <c r="D191" s="7" t="str">
        <f t="shared" si="63"/>
        <v/>
      </c>
      <c r="E191" s="7" t="str">
        <f t="shared" si="64"/>
        <v/>
      </c>
      <c r="F191" s="7" t="str">
        <f t="shared" si="65"/>
        <v/>
      </c>
      <c r="G191" s="7" t="str">
        <f t="shared" si="66"/>
        <v/>
      </c>
      <c r="H191" s="7" t="str">
        <f t="shared" si="67"/>
        <v/>
      </c>
      <c r="I191" s="7"/>
      <c r="J191" s="3" t="str">
        <f>IF(ROWS(J$15:J191)-1&gt;$M$10,"",ROWS(J$15:J191)-1)</f>
        <v/>
      </c>
      <c r="K191" s="9" t="str">
        <f t="shared" si="81"/>
        <v/>
      </c>
      <c r="L191" s="7" t="str">
        <f t="shared" si="68"/>
        <v/>
      </c>
      <c r="M191" s="7" t="str">
        <f t="shared" si="69"/>
        <v/>
      </c>
      <c r="N191" s="7" t="str">
        <f t="shared" si="70"/>
        <v/>
      </c>
      <c r="O191" s="7" t="str">
        <f t="shared" si="62"/>
        <v/>
      </c>
      <c r="P191" s="7" t="str">
        <f t="shared" si="71"/>
        <v/>
      </c>
      <c r="R191" s="3" t="str">
        <f>IF(ROWS(R$15:R191)-1&gt;$U$10,"",ROWS(R$15:R191)-1)</f>
        <v/>
      </c>
      <c r="S191" s="9" t="str">
        <f t="shared" si="82"/>
        <v/>
      </c>
      <c r="T191" s="7" t="str">
        <f t="shared" si="72"/>
        <v/>
      </c>
      <c r="U191" s="7" t="str">
        <f t="shared" si="83"/>
        <v/>
      </c>
      <c r="V191" s="7" t="str">
        <f t="shared" si="73"/>
        <v/>
      </c>
      <c r="W191" s="7" t="str">
        <f t="shared" si="84"/>
        <v/>
      </c>
      <c r="X191" s="7" t="str">
        <f t="shared" si="74"/>
        <v/>
      </c>
      <c r="Z191" s="3" t="str">
        <f>IF(ROWS(Z$15:Z191)-1&gt;$AC$10,"",ROWS(Z$15:Z191)-1)</f>
        <v/>
      </c>
      <c r="AA191" s="9" t="str">
        <f t="shared" si="85"/>
        <v/>
      </c>
      <c r="AB191" s="7" t="str">
        <f t="shared" si="75"/>
        <v/>
      </c>
      <c r="AC191" s="7" t="str">
        <f t="shared" si="86"/>
        <v/>
      </c>
      <c r="AD191" s="7" t="str">
        <f t="shared" si="87"/>
        <v/>
      </c>
      <c r="AE191" s="7" t="str">
        <f t="shared" si="88"/>
        <v/>
      </c>
      <c r="AF191" s="7" t="str">
        <f t="shared" si="76"/>
        <v/>
      </c>
      <c r="AH191" s="3" t="str">
        <f>IF(ROWS(AH$15:AH191)-1&gt;$AK$10,"",ROWS(AH$15:AH191)-1)</f>
        <v/>
      </c>
      <c r="AI191" s="9" t="str">
        <f t="shared" si="89"/>
        <v/>
      </c>
      <c r="AJ191" s="7" t="str">
        <f t="shared" si="77"/>
        <v/>
      </c>
      <c r="AK191" s="7" t="str">
        <f t="shared" si="90"/>
        <v/>
      </c>
      <c r="AL191" s="7" t="str">
        <f t="shared" si="78"/>
        <v/>
      </c>
      <c r="AM191" s="7" t="str">
        <f t="shared" si="91"/>
        <v/>
      </c>
      <c r="AN191" s="7" t="str">
        <f t="shared" si="79"/>
        <v/>
      </c>
    </row>
    <row r="192" spans="2:40" x14ac:dyDescent="0.35">
      <c r="B192" s="3" t="str">
        <f>IF(ROWS(B$15:B192)-1&gt;$E$10,"",ROWS(B$15:B192)-1)</f>
        <v/>
      </c>
      <c r="C192" s="9" t="str">
        <f t="shared" si="80"/>
        <v/>
      </c>
      <c r="D192" s="7" t="str">
        <f t="shared" si="63"/>
        <v/>
      </c>
      <c r="E192" s="7" t="str">
        <f t="shared" si="64"/>
        <v/>
      </c>
      <c r="F192" s="7" t="str">
        <f t="shared" si="65"/>
        <v/>
      </c>
      <c r="G192" s="7" t="str">
        <f t="shared" si="66"/>
        <v/>
      </c>
      <c r="H192" s="7" t="str">
        <f t="shared" si="67"/>
        <v/>
      </c>
      <c r="I192" s="7"/>
      <c r="J192" s="3" t="str">
        <f>IF(ROWS(J$15:J192)-1&gt;$M$10,"",ROWS(J$15:J192)-1)</f>
        <v/>
      </c>
      <c r="K192" s="9" t="str">
        <f t="shared" si="81"/>
        <v/>
      </c>
      <c r="L192" s="7" t="str">
        <f t="shared" si="68"/>
        <v/>
      </c>
      <c r="M192" s="7" t="str">
        <f t="shared" si="69"/>
        <v/>
      </c>
      <c r="N192" s="7" t="str">
        <f t="shared" si="70"/>
        <v/>
      </c>
      <c r="O192" s="7" t="str">
        <f t="shared" si="62"/>
        <v/>
      </c>
      <c r="P192" s="7" t="str">
        <f t="shared" si="71"/>
        <v/>
      </c>
      <c r="R192" s="3" t="str">
        <f>IF(ROWS(R$15:R192)-1&gt;$U$10,"",ROWS(R$15:R192)-1)</f>
        <v/>
      </c>
      <c r="S192" s="9" t="str">
        <f t="shared" si="82"/>
        <v/>
      </c>
      <c r="T192" s="7" t="str">
        <f t="shared" si="72"/>
        <v/>
      </c>
      <c r="U192" s="7" t="str">
        <f t="shared" si="83"/>
        <v/>
      </c>
      <c r="V192" s="7" t="str">
        <f t="shared" si="73"/>
        <v/>
      </c>
      <c r="W192" s="7" t="str">
        <f t="shared" si="84"/>
        <v/>
      </c>
      <c r="X192" s="7" t="str">
        <f t="shared" si="74"/>
        <v/>
      </c>
      <c r="Z192" s="3" t="str">
        <f>IF(ROWS(Z$15:Z192)-1&gt;$AC$10,"",ROWS(Z$15:Z192)-1)</f>
        <v/>
      </c>
      <c r="AA192" s="9" t="str">
        <f t="shared" si="85"/>
        <v/>
      </c>
      <c r="AB192" s="7" t="str">
        <f t="shared" si="75"/>
        <v/>
      </c>
      <c r="AC192" s="7" t="str">
        <f t="shared" si="86"/>
        <v/>
      </c>
      <c r="AD192" s="7" t="str">
        <f t="shared" si="87"/>
        <v/>
      </c>
      <c r="AE192" s="7" t="str">
        <f t="shared" si="88"/>
        <v/>
      </c>
      <c r="AF192" s="7" t="str">
        <f t="shared" si="76"/>
        <v/>
      </c>
      <c r="AH192" s="3" t="str">
        <f>IF(ROWS(AH$15:AH192)-1&gt;$AK$10,"",ROWS(AH$15:AH192)-1)</f>
        <v/>
      </c>
      <c r="AI192" s="9" t="str">
        <f t="shared" si="89"/>
        <v/>
      </c>
      <c r="AJ192" s="7" t="str">
        <f t="shared" si="77"/>
        <v/>
      </c>
      <c r="AK192" s="7" t="str">
        <f t="shared" si="90"/>
        <v/>
      </c>
      <c r="AL192" s="7" t="str">
        <f t="shared" si="78"/>
        <v/>
      </c>
      <c r="AM192" s="7" t="str">
        <f t="shared" si="91"/>
        <v/>
      </c>
      <c r="AN192" s="7" t="str">
        <f t="shared" si="79"/>
        <v/>
      </c>
    </row>
    <row r="193" spans="2:40" x14ac:dyDescent="0.35">
      <c r="B193" s="3" t="str">
        <f>IF(ROWS(B$15:B193)-1&gt;$E$10,"",ROWS(B$15:B193)-1)</f>
        <v/>
      </c>
      <c r="C193" s="9" t="str">
        <f t="shared" si="80"/>
        <v/>
      </c>
      <c r="D193" s="7" t="str">
        <f t="shared" si="63"/>
        <v/>
      </c>
      <c r="E193" s="7" t="str">
        <f t="shared" si="64"/>
        <v/>
      </c>
      <c r="F193" s="7" t="str">
        <f t="shared" si="65"/>
        <v/>
      </c>
      <c r="G193" s="7" t="str">
        <f t="shared" si="66"/>
        <v/>
      </c>
      <c r="H193" s="7" t="str">
        <f t="shared" si="67"/>
        <v/>
      </c>
      <c r="I193" s="7"/>
      <c r="J193" s="3" t="str">
        <f>IF(ROWS(J$15:J193)-1&gt;$M$10,"",ROWS(J$15:J193)-1)</f>
        <v/>
      </c>
      <c r="K193" s="9" t="str">
        <f t="shared" si="81"/>
        <v/>
      </c>
      <c r="L193" s="7" t="str">
        <f t="shared" si="68"/>
        <v/>
      </c>
      <c r="M193" s="7" t="str">
        <f t="shared" si="69"/>
        <v/>
      </c>
      <c r="N193" s="7" t="str">
        <f t="shared" si="70"/>
        <v/>
      </c>
      <c r="O193" s="7" t="str">
        <f t="shared" si="62"/>
        <v/>
      </c>
      <c r="P193" s="7" t="str">
        <f t="shared" si="71"/>
        <v/>
      </c>
      <c r="R193" s="3" t="str">
        <f>IF(ROWS(R$15:R193)-1&gt;$U$10,"",ROWS(R$15:R193)-1)</f>
        <v/>
      </c>
      <c r="S193" s="9" t="str">
        <f t="shared" si="82"/>
        <v/>
      </c>
      <c r="T193" s="7" t="str">
        <f t="shared" si="72"/>
        <v/>
      </c>
      <c r="U193" s="7" t="str">
        <f t="shared" si="83"/>
        <v/>
      </c>
      <c r="V193" s="7" t="str">
        <f t="shared" si="73"/>
        <v/>
      </c>
      <c r="W193" s="7" t="str">
        <f t="shared" si="84"/>
        <v/>
      </c>
      <c r="X193" s="7" t="str">
        <f t="shared" si="74"/>
        <v/>
      </c>
      <c r="Z193" s="3" t="str">
        <f>IF(ROWS(Z$15:Z193)-1&gt;$AC$10,"",ROWS(Z$15:Z193)-1)</f>
        <v/>
      </c>
      <c r="AA193" s="9" t="str">
        <f t="shared" si="85"/>
        <v/>
      </c>
      <c r="AB193" s="7" t="str">
        <f t="shared" si="75"/>
        <v/>
      </c>
      <c r="AC193" s="7" t="str">
        <f t="shared" si="86"/>
        <v/>
      </c>
      <c r="AD193" s="7" t="str">
        <f t="shared" si="87"/>
        <v/>
      </c>
      <c r="AE193" s="7" t="str">
        <f t="shared" si="88"/>
        <v/>
      </c>
      <c r="AF193" s="7" t="str">
        <f t="shared" si="76"/>
        <v/>
      </c>
      <c r="AH193" s="3" t="str">
        <f>IF(ROWS(AH$15:AH193)-1&gt;$AK$10,"",ROWS(AH$15:AH193)-1)</f>
        <v/>
      </c>
      <c r="AI193" s="9" t="str">
        <f t="shared" si="89"/>
        <v/>
      </c>
      <c r="AJ193" s="7" t="str">
        <f t="shared" si="77"/>
        <v/>
      </c>
      <c r="AK193" s="7" t="str">
        <f t="shared" si="90"/>
        <v/>
      </c>
      <c r="AL193" s="7" t="str">
        <f t="shared" si="78"/>
        <v/>
      </c>
      <c r="AM193" s="7" t="str">
        <f t="shared" si="91"/>
        <v/>
      </c>
      <c r="AN193" s="7" t="str">
        <f t="shared" si="79"/>
        <v/>
      </c>
    </row>
    <row r="194" spans="2:40" x14ac:dyDescent="0.35">
      <c r="B194" s="3" t="str">
        <f>IF(ROWS(B$15:B194)-1&gt;$E$10,"",ROWS(B$15:B194)-1)</f>
        <v/>
      </c>
      <c r="C194" s="9" t="str">
        <f t="shared" si="80"/>
        <v/>
      </c>
      <c r="D194" s="7" t="str">
        <f t="shared" si="63"/>
        <v/>
      </c>
      <c r="E194" s="7" t="str">
        <f t="shared" si="64"/>
        <v/>
      </c>
      <c r="F194" s="7" t="str">
        <f t="shared" si="65"/>
        <v/>
      </c>
      <c r="G194" s="7" t="str">
        <f t="shared" si="66"/>
        <v/>
      </c>
      <c r="H194" s="7" t="str">
        <f t="shared" si="67"/>
        <v/>
      </c>
      <c r="I194" s="7"/>
      <c r="J194" s="3" t="str">
        <f>IF(ROWS(J$15:J194)-1&gt;$M$10,"",ROWS(J$15:J194)-1)</f>
        <v/>
      </c>
      <c r="K194" s="9" t="str">
        <f t="shared" si="81"/>
        <v/>
      </c>
      <c r="L194" s="7" t="str">
        <f t="shared" si="68"/>
        <v/>
      </c>
      <c r="M194" s="7" t="str">
        <f t="shared" si="69"/>
        <v/>
      </c>
      <c r="N194" s="7" t="str">
        <f t="shared" si="70"/>
        <v/>
      </c>
      <c r="O194" s="7" t="str">
        <f t="shared" si="62"/>
        <v/>
      </c>
      <c r="P194" s="7" t="str">
        <f t="shared" si="71"/>
        <v/>
      </c>
      <c r="R194" s="3" t="str">
        <f>IF(ROWS(R$15:R194)-1&gt;$U$10,"",ROWS(R$15:R194)-1)</f>
        <v/>
      </c>
      <c r="S194" s="9" t="str">
        <f t="shared" si="82"/>
        <v/>
      </c>
      <c r="T194" s="7" t="str">
        <f t="shared" si="72"/>
        <v/>
      </c>
      <c r="U194" s="7" t="str">
        <f t="shared" si="83"/>
        <v/>
      </c>
      <c r="V194" s="7" t="str">
        <f t="shared" si="73"/>
        <v/>
      </c>
      <c r="W194" s="7" t="str">
        <f t="shared" si="84"/>
        <v/>
      </c>
      <c r="X194" s="7" t="str">
        <f t="shared" si="74"/>
        <v/>
      </c>
      <c r="Z194" s="3" t="str">
        <f>IF(ROWS(Z$15:Z194)-1&gt;$AC$10,"",ROWS(Z$15:Z194)-1)</f>
        <v/>
      </c>
      <c r="AA194" s="9" t="str">
        <f t="shared" si="85"/>
        <v/>
      </c>
      <c r="AB194" s="7" t="str">
        <f t="shared" si="75"/>
        <v/>
      </c>
      <c r="AC194" s="7" t="str">
        <f t="shared" si="86"/>
        <v/>
      </c>
      <c r="AD194" s="7" t="str">
        <f t="shared" si="87"/>
        <v/>
      </c>
      <c r="AE194" s="7" t="str">
        <f t="shared" si="88"/>
        <v/>
      </c>
      <c r="AF194" s="7" t="str">
        <f t="shared" si="76"/>
        <v/>
      </c>
      <c r="AH194" s="3" t="str">
        <f>IF(ROWS(AH$15:AH194)-1&gt;$AK$10,"",ROWS(AH$15:AH194)-1)</f>
        <v/>
      </c>
      <c r="AI194" s="9" t="str">
        <f t="shared" si="89"/>
        <v/>
      </c>
      <c r="AJ194" s="7" t="str">
        <f t="shared" si="77"/>
        <v/>
      </c>
      <c r="AK194" s="7" t="str">
        <f t="shared" si="90"/>
        <v/>
      </c>
      <c r="AL194" s="7" t="str">
        <f t="shared" si="78"/>
        <v/>
      </c>
      <c r="AM194" s="7" t="str">
        <f t="shared" si="91"/>
        <v/>
      </c>
      <c r="AN194" s="7" t="str">
        <f t="shared" si="79"/>
        <v/>
      </c>
    </row>
    <row r="195" spans="2:40" x14ac:dyDescent="0.35">
      <c r="B195" s="3" t="str">
        <f>IF(ROWS(B$15:B195)-1&gt;$E$10,"",ROWS(B$15:B195)-1)</f>
        <v/>
      </c>
      <c r="C195" s="9" t="str">
        <f t="shared" si="80"/>
        <v/>
      </c>
      <c r="D195" s="7" t="str">
        <f t="shared" si="63"/>
        <v/>
      </c>
      <c r="E195" s="7" t="str">
        <f t="shared" si="64"/>
        <v/>
      </c>
      <c r="F195" s="7" t="str">
        <f t="shared" si="65"/>
        <v/>
      </c>
      <c r="G195" s="7" t="str">
        <f t="shared" si="66"/>
        <v/>
      </c>
      <c r="H195" s="7" t="str">
        <f t="shared" si="67"/>
        <v/>
      </c>
      <c r="I195" s="7"/>
      <c r="J195" s="3" t="str">
        <f>IF(ROWS(J$15:J195)-1&gt;$M$10,"",ROWS(J$15:J195)-1)</f>
        <v/>
      </c>
      <c r="K195" s="9" t="str">
        <f t="shared" si="81"/>
        <v/>
      </c>
      <c r="L195" s="7" t="str">
        <f t="shared" si="68"/>
        <v/>
      </c>
      <c r="M195" s="7" t="str">
        <f t="shared" si="69"/>
        <v/>
      </c>
      <c r="N195" s="7" t="str">
        <f t="shared" si="70"/>
        <v/>
      </c>
      <c r="O195" s="7" t="str">
        <f t="shared" si="62"/>
        <v/>
      </c>
      <c r="P195" s="7" t="str">
        <f t="shared" si="71"/>
        <v/>
      </c>
      <c r="R195" s="3" t="str">
        <f>IF(ROWS(R$15:R195)-1&gt;$U$10,"",ROWS(R$15:R195)-1)</f>
        <v/>
      </c>
      <c r="S195" s="9" t="str">
        <f t="shared" si="82"/>
        <v/>
      </c>
      <c r="T195" s="7" t="str">
        <f t="shared" si="72"/>
        <v/>
      </c>
      <c r="U195" s="7" t="str">
        <f t="shared" si="83"/>
        <v/>
      </c>
      <c r="V195" s="7" t="str">
        <f t="shared" si="73"/>
        <v/>
      </c>
      <c r="W195" s="7" t="str">
        <f t="shared" si="84"/>
        <v/>
      </c>
      <c r="X195" s="7" t="str">
        <f t="shared" si="74"/>
        <v/>
      </c>
      <c r="Z195" s="3" t="str">
        <f>IF(ROWS(Z$15:Z195)-1&gt;$AC$10,"",ROWS(Z$15:Z195)-1)</f>
        <v/>
      </c>
      <c r="AA195" s="9" t="str">
        <f t="shared" si="85"/>
        <v/>
      </c>
      <c r="AB195" s="7" t="str">
        <f t="shared" si="75"/>
        <v/>
      </c>
      <c r="AC195" s="7" t="str">
        <f t="shared" si="86"/>
        <v/>
      </c>
      <c r="AD195" s="7" t="str">
        <f t="shared" si="87"/>
        <v/>
      </c>
      <c r="AE195" s="7" t="str">
        <f t="shared" si="88"/>
        <v/>
      </c>
      <c r="AF195" s="7" t="str">
        <f t="shared" si="76"/>
        <v/>
      </c>
      <c r="AH195" s="3" t="str">
        <f>IF(ROWS(AH$15:AH195)-1&gt;$AK$10,"",ROWS(AH$15:AH195)-1)</f>
        <v/>
      </c>
      <c r="AI195" s="9" t="str">
        <f t="shared" si="89"/>
        <v/>
      </c>
      <c r="AJ195" s="7" t="str">
        <f t="shared" si="77"/>
        <v/>
      </c>
      <c r="AK195" s="7" t="str">
        <f t="shared" si="90"/>
        <v/>
      </c>
      <c r="AL195" s="7" t="str">
        <f t="shared" si="78"/>
        <v/>
      </c>
      <c r="AM195" s="7" t="str">
        <f t="shared" si="91"/>
        <v/>
      </c>
      <c r="AN195" s="7" t="str">
        <f t="shared" si="79"/>
        <v/>
      </c>
    </row>
    <row r="196" spans="2:40" x14ac:dyDescent="0.35">
      <c r="B196" s="3" t="str">
        <f>IF(ROWS(B$15:B196)-1&gt;$E$10,"",ROWS(B$15:B196)-1)</f>
        <v/>
      </c>
      <c r="C196" s="9" t="str">
        <f t="shared" si="80"/>
        <v/>
      </c>
      <c r="D196" s="7" t="str">
        <f t="shared" si="63"/>
        <v/>
      </c>
      <c r="E196" s="7" t="str">
        <f t="shared" si="64"/>
        <v/>
      </c>
      <c r="F196" s="7" t="str">
        <f t="shared" si="65"/>
        <v/>
      </c>
      <c r="G196" s="7" t="str">
        <f t="shared" si="66"/>
        <v/>
      </c>
      <c r="H196" s="7" t="str">
        <f t="shared" si="67"/>
        <v/>
      </c>
      <c r="I196" s="7"/>
      <c r="J196" s="3" t="str">
        <f>IF(ROWS(J$15:J196)-1&gt;$M$10,"",ROWS(J$15:J196)-1)</f>
        <v/>
      </c>
      <c r="K196" s="9" t="str">
        <f t="shared" si="81"/>
        <v/>
      </c>
      <c r="L196" s="7" t="str">
        <f t="shared" si="68"/>
        <v/>
      </c>
      <c r="M196" s="7" t="str">
        <f t="shared" si="69"/>
        <v/>
      </c>
      <c r="N196" s="7" t="str">
        <f t="shared" si="70"/>
        <v/>
      </c>
      <c r="O196" s="7" t="str">
        <f t="shared" si="62"/>
        <v/>
      </c>
      <c r="P196" s="7" t="str">
        <f t="shared" si="71"/>
        <v/>
      </c>
      <c r="R196" s="3" t="str">
        <f>IF(ROWS(R$15:R196)-1&gt;$U$10,"",ROWS(R$15:R196)-1)</f>
        <v/>
      </c>
      <c r="S196" s="9" t="str">
        <f t="shared" si="82"/>
        <v/>
      </c>
      <c r="T196" s="7" t="str">
        <f t="shared" si="72"/>
        <v/>
      </c>
      <c r="U196" s="7" t="str">
        <f t="shared" si="83"/>
        <v/>
      </c>
      <c r="V196" s="7" t="str">
        <f t="shared" si="73"/>
        <v/>
      </c>
      <c r="W196" s="7" t="str">
        <f t="shared" si="84"/>
        <v/>
      </c>
      <c r="X196" s="7" t="str">
        <f t="shared" si="74"/>
        <v/>
      </c>
      <c r="Z196" s="3" t="str">
        <f>IF(ROWS(Z$15:Z196)-1&gt;$AC$10,"",ROWS(Z$15:Z196)-1)</f>
        <v/>
      </c>
      <c r="AA196" s="9" t="str">
        <f t="shared" si="85"/>
        <v/>
      </c>
      <c r="AB196" s="7" t="str">
        <f t="shared" si="75"/>
        <v/>
      </c>
      <c r="AC196" s="7" t="str">
        <f t="shared" si="86"/>
        <v/>
      </c>
      <c r="AD196" s="7" t="str">
        <f t="shared" si="87"/>
        <v/>
      </c>
      <c r="AE196" s="7" t="str">
        <f t="shared" si="88"/>
        <v/>
      </c>
      <c r="AF196" s="7" t="str">
        <f t="shared" si="76"/>
        <v/>
      </c>
      <c r="AH196" s="3" t="str">
        <f>IF(ROWS(AH$15:AH196)-1&gt;$AK$10,"",ROWS(AH$15:AH196)-1)</f>
        <v/>
      </c>
      <c r="AI196" s="9" t="str">
        <f t="shared" si="89"/>
        <v/>
      </c>
      <c r="AJ196" s="7" t="str">
        <f t="shared" si="77"/>
        <v/>
      </c>
      <c r="AK196" s="7" t="str">
        <f t="shared" si="90"/>
        <v/>
      </c>
      <c r="AL196" s="7" t="str">
        <f t="shared" si="78"/>
        <v/>
      </c>
      <c r="AM196" s="7" t="str">
        <f t="shared" si="91"/>
        <v/>
      </c>
      <c r="AN196" s="7" t="str">
        <f t="shared" si="79"/>
        <v/>
      </c>
    </row>
    <row r="197" spans="2:40" x14ac:dyDescent="0.35">
      <c r="B197" s="3" t="str">
        <f>IF(ROWS(B$15:B197)-1&gt;$E$10,"",ROWS(B$15:B197)-1)</f>
        <v/>
      </c>
      <c r="C197" s="9" t="str">
        <f t="shared" si="80"/>
        <v/>
      </c>
      <c r="D197" s="7" t="str">
        <f t="shared" si="63"/>
        <v/>
      </c>
      <c r="E197" s="7" t="str">
        <f t="shared" si="64"/>
        <v/>
      </c>
      <c r="F197" s="7" t="str">
        <f t="shared" si="65"/>
        <v/>
      </c>
      <c r="G197" s="7" t="str">
        <f t="shared" si="66"/>
        <v/>
      </c>
      <c r="H197" s="7" t="str">
        <f t="shared" si="67"/>
        <v/>
      </c>
      <c r="I197" s="7"/>
      <c r="J197" s="3" t="str">
        <f>IF(ROWS(J$15:J197)-1&gt;$M$10,"",ROWS(J$15:J197)-1)</f>
        <v/>
      </c>
      <c r="K197" s="9" t="str">
        <f t="shared" si="81"/>
        <v/>
      </c>
      <c r="L197" s="7" t="str">
        <f t="shared" si="68"/>
        <v/>
      </c>
      <c r="M197" s="7" t="str">
        <f t="shared" si="69"/>
        <v/>
      </c>
      <c r="N197" s="7" t="str">
        <f t="shared" si="70"/>
        <v/>
      </c>
      <c r="O197" s="7" t="str">
        <f t="shared" si="62"/>
        <v/>
      </c>
      <c r="P197" s="7" t="str">
        <f t="shared" si="71"/>
        <v/>
      </c>
      <c r="R197" s="3" t="str">
        <f>IF(ROWS(R$15:R197)-1&gt;$U$10,"",ROWS(R$15:R197)-1)</f>
        <v/>
      </c>
      <c r="S197" s="9" t="str">
        <f t="shared" si="82"/>
        <v/>
      </c>
      <c r="T197" s="7" t="str">
        <f t="shared" si="72"/>
        <v/>
      </c>
      <c r="U197" s="7" t="str">
        <f t="shared" si="83"/>
        <v/>
      </c>
      <c r="V197" s="7" t="str">
        <f t="shared" si="73"/>
        <v/>
      </c>
      <c r="W197" s="7" t="str">
        <f t="shared" si="84"/>
        <v/>
      </c>
      <c r="X197" s="7" t="str">
        <f t="shared" si="74"/>
        <v/>
      </c>
      <c r="Z197" s="3" t="str">
        <f>IF(ROWS(Z$15:Z197)-1&gt;$AC$10,"",ROWS(Z$15:Z197)-1)</f>
        <v/>
      </c>
      <c r="AA197" s="9" t="str">
        <f t="shared" si="85"/>
        <v/>
      </c>
      <c r="AB197" s="7" t="str">
        <f t="shared" si="75"/>
        <v/>
      </c>
      <c r="AC197" s="7" t="str">
        <f t="shared" si="86"/>
        <v/>
      </c>
      <c r="AD197" s="7" t="str">
        <f t="shared" si="87"/>
        <v/>
      </c>
      <c r="AE197" s="7" t="str">
        <f t="shared" si="88"/>
        <v/>
      </c>
      <c r="AF197" s="7" t="str">
        <f t="shared" si="76"/>
        <v/>
      </c>
      <c r="AH197" s="3" t="str">
        <f>IF(ROWS(AH$15:AH197)-1&gt;$AK$10,"",ROWS(AH$15:AH197)-1)</f>
        <v/>
      </c>
      <c r="AI197" s="9" t="str">
        <f t="shared" si="89"/>
        <v/>
      </c>
      <c r="AJ197" s="7" t="str">
        <f t="shared" si="77"/>
        <v/>
      </c>
      <c r="AK197" s="7" t="str">
        <f t="shared" si="90"/>
        <v/>
      </c>
      <c r="AL197" s="7" t="str">
        <f t="shared" si="78"/>
        <v/>
      </c>
      <c r="AM197" s="7" t="str">
        <f t="shared" si="91"/>
        <v/>
      </c>
      <c r="AN197" s="7" t="str">
        <f t="shared" si="79"/>
        <v/>
      </c>
    </row>
    <row r="198" spans="2:40" x14ac:dyDescent="0.35">
      <c r="B198" s="3" t="str">
        <f>IF(ROWS(B$15:B198)-1&gt;$E$10,"",ROWS(B$15:B198)-1)</f>
        <v/>
      </c>
      <c r="C198" s="9" t="str">
        <f t="shared" si="80"/>
        <v/>
      </c>
      <c r="D198" s="7" t="str">
        <f t="shared" si="63"/>
        <v/>
      </c>
      <c r="E198" s="7" t="str">
        <f t="shared" si="64"/>
        <v/>
      </c>
      <c r="F198" s="7" t="str">
        <f t="shared" si="65"/>
        <v/>
      </c>
      <c r="G198" s="7" t="str">
        <f t="shared" si="66"/>
        <v/>
      </c>
      <c r="H198" s="7" t="str">
        <f t="shared" si="67"/>
        <v/>
      </c>
      <c r="I198" s="7"/>
      <c r="J198" s="3" t="str">
        <f>IF(ROWS(J$15:J198)-1&gt;$M$10,"",ROWS(J$15:J198)-1)</f>
        <v/>
      </c>
      <c r="K198" s="9" t="str">
        <f t="shared" si="81"/>
        <v/>
      </c>
      <c r="L198" s="7" t="str">
        <f t="shared" si="68"/>
        <v/>
      </c>
      <c r="M198" s="7" t="str">
        <f t="shared" si="69"/>
        <v/>
      </c>
      <c r="N198" s="7" t="str">
        <f t="shared" si="70"/>
        <v/>
      </c>
      <c r="O198" s="7" t="str">
        <f t="shared" si="62"/>
        <v/>
      </c>
      <c r="P198" s="7" t="str">
        <f t="shared" si="71"/>
        <v/>
      </c>
      <c r="R198" s="3" t="str">
        <f>IF(ROWS(R$15:R198)-1&gt;$U$10,"",ROWS(R$15:R198)-1)</f>
        <v/>
      </c>
      <c r="S198" s="9" t="str">
        <f t="shared" si="82"/>
        <v/>
      </c>
      <c r="T198" s="7" t="str">
        <f t="shared" si="72"/>
        <v/>
      </c>
      <c r="U198" s="7" t="str">
        <f t="shared" si="83"/>
        <v/>
      </c>
      <c r="V198" s="7" t="str">
        <f t="shared" si="73"/>
        <v/>
      </c>
      <c r="W198" s="7" t="str">
        <f t="shared" si="84"/>
        <v/>
      </c>
      <c r="X198" s="7" t="str">
        <f t="shared" si="74"/>
        <v/>
      </c>
      <c r="Z198" s="3" t="str">
        <f>IF(ROWS(Z$15:Z198)-1&gt;$AC$10,"",ROWS(Z$15:Z198)-1)</f>
        <v/>
      </c>
      <c r="AA198" s="9" t="str">
        <f t="shared" si="85"/>
        <v/>
      </c>
      <c r="AB198" s="7" t="str">
        <f t="shared" si="75"/>
        <v/>
      </c>
      <c r="AC198" s="7" t="str">
        <f t="shared" si="86"/>
        <v/>
      </c>
      <c r="AD198" s="7" t="str">
        <f t="shared" si="87"/>
        <v/>
      </c>
      <c r="AE198" s="7" t="str">
        <f t="shared" si="88"/>
        <v/>
      </c>
      <c r="AF198" s="7" t="str">
        <f t="shared" si="76"/>
        <v/>
      </c>
      <c r="AH198" s="3" t="str">
        <f>IF(ROWS(AH$15:AH198)-1&gt;$AK$10,"",ROWS(AH$15:AH198)-1)</f>
        <v/>
      </c>
      <c r="AI198" s="9" t="str">
        <f t="shared" si="89"/>
        <v/>
      </c>
      <c r="AJ198" s="7" t="str">
        <f t="shared" si="77"/>
        <v/>
      </c>
      <c r="AK198" s="7" t="str">
        <f t="shared" si="90"/>
        <v/>
      </c>
      <c r="AL198" s="7" t="str">
        <f t="shared" si="78"/>
        <v/>
      </c>
      <c r="AM198" s="7" t="str">
        <f t="shared" si="91"/>
        <v/>
      </c>
      <c r="AN198" s="7" t="str">
        <f t="shared" si="79"/>
        <v/>
      </c>
    </row>
    <row r="199" spans="2:40" x14ac:dyDescent="0.35">
      <c r="B199" s="3" t="str">
        <f>IF(ROWS(B$15:B199)-1&gt;$E$10,"",ROWS(B$15:B199)-1)</f>
        <v/>
      </c>
      <c r="C199" s="9" t="str">
        <f t="shared" si="80"/>
        <v/>
      </c>
      <c r="D199" s="7" t="str">
        <f t="shared" si="63"/>
        <v/>
      </c>
      <c r="E199" s="7" t="str">
        <f t="shared" si="64"/>
        <v/>
      </c>
      <c r="F199" s="7" t="str">
        <f t="shared" si="65"/>
        <v/>
      </c>
      <c r="G199" s="7" t="str">
        <f t="shared" si="66"/>
        <v/>
      </c>
      <c r="H199" s="7" t="str">
        <f t="shared" si="67"/>
        <v/>
      </c>
      <c r="I199" s="7"/>
      <c r="J199" s="3" t="str">
        <f>IF(ROWS(J$15:J199)-1&gt;$M$10,"",ROWS(J$15:J199)-1)</f>
        <v/>
      </c>
      <c r="K199" s="9" t="str">
        <f t="shared" si="81"/>
        <v/>
      </c>
      <c r="L199" s="7" t="str">
        <f t="shared" si="68"/>
        <v/>
      </c>
      <c r="M199" s="7" t="str">
        <f t="shared" si="69"/>
        <v/>
      </c>
      <c r="N199" s="7" t="str">
        <f t="shared" si="70"/>
        <v/>
      </c>
      <c r="O199" s="7" t="str">
        <f t="shared" si="62"/>
        <v/>
      </c>
      <c r="P199" s="7" t="str">
        <f t="shared" si="71"/>
        <v/>
      </c>
      <c r="R199" s="3" t="str">
        <f>IF(ROWS(R$15:R199)-1&gt;$U$10,"",ROWS(R$15:R199)-1)</f>
        <v/>
      </c>
      <c r="S199" s="9" t="str">
        <f t="shared" si="82"/>
        <v/>
      </c>
      <c r="T199" s="7" t="str">
        <f t="shared" si="72"/>
        <v/>
      </c>
      <c r="U199" s="7" t="str">
        <f t="shared" si="83"/>
        <v/>
      </c>
      <c r="V199" s="7" t="str">
        <f t="shared" si="73"/>
        <v/>
      </c>
      <c r="W199" s="7" t="str">
        <f t="shared" si="84"/>
        <v/>
      </c>
      <c r="X199" s="7" t="str">
        <f t="shared" si="74"/>
        <v/>
      </c>
      <c r="Z199" s="3" t="str">
        <f>IF(ROWS(Z$15:Z199)-1&gt;$AC$10,"",ROWS(Z$15:Z199)-1)</f>
        <v/>
      </c>
      <c r="AA199" s="9" t="str">
        <f t="shared" si="85"/>
        <v/>
      </c>
      <c r="AB199" s="7" t="str">
        <f t="shared" si="75"/>
        <v/>
      </c>
      <c r="AC199" s="7" t="str">
        <f t="shared" si="86"/>
        <v/>
      </c>
      <c r="AD199" s="7" t="str">
        <f t="shared" si="87"/>
        <v/>
      </c>
      <c r="AE199" s="7" t="str">
        <f t="shared" si="88"/>
        <v/>
      </c>
      <c r="AF199" s="7" t="str">
        <f t="shared" si="76"/>
        <v/>
      </c>
      <c r="AH199" s="3" t="str">
        <f>IF(ROWS(AH$15:AH199)-1&gt;$AK$10,"",ROWS(AH$15:AH199)-1)</f>
        <v/>
      </c>
      <c r="AI199" s="9" t="str">
        <f t="shared" si="89"/>
        <v/>
      </c>
      <c r="AJ199" s="7" t="str">
        <f t="shared" si="77"/>
        <v/>
      </c>
      <c r="AK199" s="7" t="str">
        <f t="shared" si="90"/>
        <v/>
      </c>
      <c r="AL199" s="7" t="str">
        <f t="shared" si="78"/>
        <v/>
      </c>
      <c r="AM199" s="7" t="str">
        <f t="shared" si="91"/>
        <v/>
      </c>
      <c r="AN199" s="7" t="str">
        <f t="shared" si="79"/>
        <v/>
      </c>
    </row>
    <row r="200" spans="2:40" x14ac:dyDescent="0.35">
      <c r="B200" s="3" t="str">
        <f>IF(ROWS(B$15:B200)-1&gt;$E$10,"",ROWS(B$15:B200)-1)</f>
        <v/>
      </c>
      <c r="C200" s="9" t="str">
        <f t="shared" si="80"/>
        <v/>
      </c>
      <c r="D200" s="7" t="str">
        <f t="shared" si="63"/>
        <v/>
      </c>
      <c r="E200" s="7" t="str">
        <f t="shared" si="64"/>
        <v/>
      </c>
      <c r="F200" s="7" t="str">
        <f t="shared" si="65"/>
        <v/>
      </c>
      <c r="G200" s="7" t="str">
        <f t="shared" si="66"/>
        <v/>
      </c>
      <c r="H200" s="7" t="str">
        <f t="shared" si="67"/>
        <v/>
      </c>
      <c r="I200" s="7"/>
      <c r="J200" s="3" t="str">
        <f>IF(ROWS(J$15:J200)-1&gt;$M$10,"",ROWS(J$15:J200)-1)</f>
        <v/>
      </c>
      <c r="K200" s="9" t="str">
        <f t="shared" si="81"/>
        <v/>
      </c>
      <c r="L200" s="7" t="str">
        <f t="shared" si="68"/>
        <v/>
      </c>
      <c r="M200" s="7" t="str">
        <f t="shared" si="69"/>
        <v/>
      </c>
      <c r="N200" s="7" t="str">
        <f t="shared" si="70"/>
        <v/>
      </c>
      <c r="O200" s="7" t="str">
        <f t="shared" si="62"/>
        <v/>
      </c>
      <c r="P200" s="7" t="str">
        <f t="shared" si="71"/>
        <v/>
      </c>
      <c r="R200" s="3" t="str">
        <f>IF(ROWS(R$15:R200)-1&gt;$U$10,"",ROWS(R$15:R200)-1)</f>
        <v/>
      </c>
      <c r="S200" s="9" t="str">
        <f t="shared" si="82"/>
        <v/>
      </c>
      <c r="T200" s="7" t="str">
        <f t="shared" si="72"/>
        <v/>
      </c>
      <c r="U200" s="7" t="str">
        <f t="shared" si="83"/>
        <v/>
      </c>
      <c r="V200" s="7" t="str">
        <f t="shared" si="73"/>
        <v/>
      </c>
      <c r="W200" s="7" t="str">
        <f t="shared" si="84"/>
        <v/>
      </c>
      <c r="X200" s="7" t="str">
        <f t="shared" si="74"/>
        <v/>
      </c>
      <c r="Z200" s="3" t="str">
        <f>IF(ROWS(Z$15:Z200)-1&gt;$AC$10,"",ROWS(Z$15:Z200)-1)</f>
        <v/>
      </c>
      <c r="AA200" s="9" t="str">
        <f t="shared" si="85"/>
        <v/>
      </c>
      <c r="AB200" s="7" t="str">
        <f t="shared" si="75"/>
        <v/>
      </c>
      <c r="AC200" s="7" t="str">
        <f t="shared" si="86"/>
        <v/>
      </c>
      <c r="AD200" s="7" t="str">
        <f t="shared" si="87"/>
        <v/>
      </c>
      <c r="AE200" s="7" t="str">
        <f t="shared" si="88"/>
        <v/>
      </c>
      <c r="AF200" s="7" t="str">
        <f t="shared" si="76"/>
        <v/>
      </c>
      <c r="AH200" s="3" t="str">
        <f>IF(ROWS(AH$15:AH200)-1&gt;$AK$10,"",ROWS(AH$15:AH200)-1)</f>
        <v/>
      </c>
      <c r="AI200" s="9" t="str">
        <f t="shared" si="89"/>
        <v/>
      </c>
      <c r="AJ200" s="7" t="str">
        <f t="shared" si="77"/>
        <v/>
      </c>
      <c r="AK200" s="7" t="str">
        <f t="shared" si="90"/>
        <v/>
      </c>
      <c r="AL200" s="7" t="str">
        <f t="shared" si="78"/>
        <v/>
      </c>
      <c r="AM200" s="7" t="str">
        <f t="shared" si="91"/>
        <v/>
      </c>
      <c r="AN200" s="7" t="str">
        <f t="shared" si="79"/>
        <v/>
      </c>
    </row>
    <row r="201" spans="2:40" x14ac:dyDescent="0.35">
      <c r="B201" s="3" t="str">
        <f>IF(ROWS(B$15:B201)-1&gt;$E$10,"",ROWS(B$15:B201)-1)</f>
        <v/>
      </c>
      <c r="C201" s="9" t="str">
        <f t="shared" si="80"/>
        <v/>
      </c>
      <c r="D201" s="7" t="str">
        <f t="shared" si="63"/>
        <v/>
      </c>
      <c r="E201" s="7" t="str">
        <f t="shared" si="64"/>
        <v/>
      </c>
      <c r="F201" s="7" t="str">
        <f t="shared" si="65"/>
        <v/>
      </c>
      <c r="G201" s="7" t="str">
        <f t="shared" si="66"/>
        <v/>
      </c>
      <c r="H201" s="7" t="str">
        <f t="shared" si="67"/>
        <v/>
      </c>
      <c r="I201" s="7"/>
      <c r="J201" s="3" t="str">
        <f>IF(ROWS(J$15:J201)-1&gt;$M$10,"",ROWS(J$15:J201)-1)</f>
        <v/>
      </c>
      <c r="K201" s="9" t="str">
        <f t="shared" si="81"/>
        <v/>
      </c>
      <c r="L201" s="7" t="str">
        <f t="shared" si="68"/>
        <v/>
      </c>
      <c r="M201" s="7" t="str">
        <f t="shared" si="69"/>
        <v/>
      </c>
      <c r="N201" s="7" t="str">
        <f t="shared" si="70"/>
        <v/>
      </c>
      <c r="O201" s="7" t="str">
        <f t="shared" si="62"/>
        <v/>
      </c>
      <c r="P201" s="7" t="str">
        <f t="shared" si="71"/>
        <v/>
      </c>
      <c r="R201" s="3" t="str">
        <f>IF(ROWS(R$15:R201)-1&gt;$U$10,"",ROWS(R$15:R201)-1)</f>
        <v/>
      </c>
      <c r="S201" s="9" t="str">
        <f t="shared" si="82"/>
        <v/>
      </c>
      <c r="T201" s="7" t="str">
        <f t="shared" si="72"/>
        <v/>
      </c>
      <c r="U201" s="7" t="str">
        <f t="shared" si="83"/>
        <v/>
      </c>
      <c r="V201" s="7" t="str">
        <f t="shared" si="73"/>
        <v/>
      </c>
      <c r="W201" s="7" t="str">
        <f t="shared" si="84"/>
        <v/>
      </c>
      <c r="X201" s="7" t="str">
        <f t="shared" si="74"/>
        <v/>
      </c>
      <c r="Z201" s="3" t="str">
        <f>IF(ROWS(Z$15:Z201)-1&gt;$AC$10,"",ROWS(Z$15:Z201)-1)</f>
        <v/>
      </c>
      <c r="AA201" s="9" t="str">
        <f t="shared" si="85"/>
        <v/>
      </c>
      <c r="AB201" s="7" t="str">
        <f t="shared" si="75"/>
        <v/>
      </c>
      <c r="AC201" s="7" t="str">
        <f t="shared" si="86"/>
        <v/>
      </c>
      <c r="AD201" s="7" t="str">
        <f t="shared" si="87"/>
        <v/>
      </c>
      <c r="AE201" s="7" t="str">
        <f t="shared" si="88"/>
        <v/>
      </c>
      <c r="AF201" s="7" t="str">
        <f t="shared" si="76"/>
        <v/>
      </c>
      <c r="AH201" s="3" t="str">
        <f>IF(ROWS(AH$15:AH201)-1&gt;$AK$10,"",ROWS(AH$15:AH201)-1)</f>
        <v/>
      </c>
      <c r="AI201" s="9" t="str">
        <f t="shared" si="89"/>
        <v/>
      </c>
      <c r="AJ201" s="7" t="str">
        <f t="shared" si="77"/>
        <v/>
      </c>
      <c r="AK201" s="7" t="str">
        <f t="shared" si="90"/>
        <v/>
      </c>
      <c r="AL201" s="7" t="str">
        <f t="shared" si="78"/>
        <v/>
      </c>
      <c r="AM201" s="7" t="str">
        <f t="shared" si="91"/>
        <v/>
      </c>
      <c r="AN201" s="7" t="str">
        <f t="shared" si="79"/>
        <v/>
      </c>
    </row>
    <row r="202" spans="2:40" x14ac:dyDescent="0.35">
      <c r="B202" s="3" t="str">
        <f>IF(ROWS(B$15:B202)-1&gt;$E$10,"",ROWS(B$15:B202)-1)</f>
        <v/>
      </c>
      <c r="C202" s="9" t="str">
        <f t="shared" si="80"/>
        <v/>
      </c>
      <c r="D202" s="7" t="str">
        <f t="shared" si="63"/>
        <v/>
      </c>
      <c r="E202" s="7" t="str">
        <f t="shared" si="64"/>
        <v/>
      </c>
      <c r="F202" s="7" t="str">
        <f t="shared" si="65"/>
        <v/>
      </c>
      <c r="G202" s="7" t="str">
        <f t="shared" si="66"/>
        <v/>
      </c>
      <c r="H202" s="7" t="str">
        <f t="shared" si="67"/>
        <v/>
      </c>
      <c r="I202" s="7"/>
      <c r="J202" s="3" t="str">
        <f>IF(ROWS(J$15:J202)-1&gt;$M$10,"",ROWS(J$15:J202)-1)</f>
        <v/>
      </c>
      <c r="K202" s="9" t="str">
        <f t="shared" si="81"/>
        <v/>
      </c>
      <c r="L202" s="7" t="str">
        <f t="shared" si="68"/>
        <v/>
      </c>
      <c r="M202" s="7" t="str">
        <f t="shared" si="69"/>
        <v/>
      </c>
      <c r="N202" s="7" t="str">
        <f t="shared" si="70"/>
        <v/>
      </c>
      <c r="O202" s="7" t="str">
        <f t="shared" si="62"/>
        <v/>
      </c>
      <c r="P202" s="7" t="str">
        <f t="shared" si="71"/>
        <v/>
      </c>
      <c r="R202" s="3" t="str">
        <f>IF(ROWS(R$15:R202)-1&gt;$U$10,"",ROWS(R$15:R202)-1)</f>
        <v/>
      </c>
      <c r="S202" s="9" t="str">
        <f t="shared" si="82"/>
        <v/>
      </c>
      <c r="T202" s="7" t="str">
        <f t="shared" si="72"/>
        <v/>
      </c>
      <c r="U202" s="7" t="str">
        <f t="shared" si="83"/>
        <v/>
      </c>
      <c r="V202" s="7" t="str">
        <f t="shared" si="73"/>
        <v/>
      </c>
      <c r="W202" s="7" t="str">
        <f t="shared" si="84"/>
        <v/>
      </c>
      <c r="X202" s="7" t="str">
        <f t="shared" si="74"/>
        <v/>
      </c>
      <c r="Z202" s="3" t="str">
        <f>IF(ROWS(Z$15:Z202)-1&gt;$AC$10,"",ROWS(Z$15:Z202)-1)</f>
        <v/>
      </c>
      <c r="AA202" s="9" t="str">
        <f t="shared" si="85"/>
        <v/>
      </c>
      <c r="AB202" s="7" t="str">
        <f t="shared" si="75"/>
        <v/>
      </c>
      <c r="AC202" s="7" t="str">
        <f t="shared" si="86"/>
        <v/>
      </c>
      <c r="AD202" s="7" t="str">
        <f t="shared" si="87"/>
        <v/>
      </c>
      <c r="AE202" s="7" t="str">
        <f t="shared" si="88"/>
        <v/>
      </c>
      <c r="AF202" s="7" t="str">
        <f t="shared" si="76"/>
        <v/>
      </c>
      <c r="AH202" s="3" t="str">
        <f>IF(ROWS(AH$15:AH202)-1&gt;$AK$10,"",ROWS(AH$15:AH202)-1)</f>
        <v/>
      </c>
      <c r="AI202" s="9" t="str">
        <f t="shared" si="89"/>
        <v/>
      </c>
      <c r="AJ202" s="7" t="str">
        <f t="shared" si="77"/>
        <v/>
      </c>
      <c r="AK202" s="7" t="str">
        <f t="shared" si="90"/>
        <v/>
      </c>
      <c r="AL202" s="7" t="str">
        <f t="shared" si="78"/>
        <v/>
      </c>
      <c r="AM202" s="7" t="str">
        <f t="shared" si="91"/>
        <v/>
      </c>
      <c r="AN202" s="7" t="str">
        <f t="shared" si="79"/>
        <v/>
      </c>
    </row>
    <row r="203" spans="2:40" x14ac:dyDescent="0.35">
      <c r="B203" s="3" t="str">
        <f>IF(ROWS(B$15:B203)-1&gt;$E$10,"",ROWS(B$15:B203)-1)</f>
        <v/>
      </c>
      <c r="C203" s="9" t="str">
        <f t="shared" si="80"/>
        <v/>
      </c>
      <c r="D203" s="7" t="str">
        <f t="shared" si="63"/>
        <v/>
      </c>
      <c r="E203" s="7" t="str">
        <f t="shared" si="64"/>
        <v/>
      </c>
      <c r="F203" s="7" t="str">
        <f t="shared" si="65"/>
        <v/>
      </c>
      <c r="G203" s="7" t="str">
        <f t="shared" si="66"/>
        <v/>
      </c>
      <c r="H203" s="7" t="str">
        <f t="shared" si="67"/>
        <v/>
      </c>
      <c r="I203" s="7"/>
      <c r="J203" s="3" t="str">
        <f>IF(ROWS(J$15:J203)-1&gt;$M$10,"",ROWS(J$15:J203)-1)</f>
        <v/>
      </c>
      <c r="K203" s="9" t="str">
        <f t="shared" si="81"/>
        <v/>
      </c>
      <c r="L203" s="7" t="str">
        <f t="shared" si="68"/>
        <v/>
      </c>
      <c r="M203" s="7" t="str">
        <f t="shared" si="69"/>
        <v/>
      </c>
      <c r="N203" s="7" t="str">
        <f t="shared" si="70"/>
        <v/>
      </c>
      <c r="O203" s="7" t="str">
        <f t="shared" si="62"/>
        <v/>
      </c>
      <c r="P203" s="7" t="str">
        <f t="shared" si="71"/>
        <v/>
      </c>
      <c r="R203" s="3" t="str">
        <f>IF(ROWS(R$15:R203)-1&gt;$U$10,"",ROWS(R$15:R203)-1)</f>
        <v/>
      </c>
      <c r="S203" s="9" t="str">
        <f t="shared" si="82"/>
        <v/>
      </c>
      <c r="T203" s="7" t="str">
        <f t="shared" si="72"/>
        <v/>
      </c>
      <c r="U203" s="7" t="str">
        <f t="shared" si="83"/>
        <v/>
      </c>
      <c r="V203" s="7" t="str">
        <f t="shared" si="73"/>
        <v/>
      </c>
      <c r="W203" s="7" t="str">
        <f t="shared" si="84"/>
        <v/>
      </c>
      <c r="X203" s="7" t="str">
        <f t="shared" si="74"/>
        <v/>
      </c>
      <c r="Z203" s="3" t="str">
        <f>IF(ROWS(Z$15:Z203)-1&gt;$AC$10,"",ROWS(Z$15:Z203)-1)</f>
        <v/>
      </c>
      <c r="AA203" s="9" t="str">
        <f t="shared" si="85"/>
        <v/>
      </c>
      <c r="AB203" s="7" t="str">
        <f t="shared" si="75"/>
        <v/>
      </c>
      <c r="AC203" s="7" t="str">
        <f t="shared" si="86"/>
        <v/>
      </c>
      <c r="AD203" s="7" t="str">
        <f t="shared" si="87"/>
        <v/>
      </c>
      <c r="AE203" s="7" t="str">
        <f t="shared" si="88"/>
        <v/>
      </c>
      <c r="AF203" s="7" t="str">
        <f t="shared" si="76"/>
        <v/>
      </c>
      <c r="AH203" s="3" t="str">
        <f>IF(ROWS(AH$15:AH203)-1&gt;$AK$10,"",ROWS(AH$15:AH203)-1)</f>
        <v/>
      </c>
      <c r="AI203" s="9" t="str">
        <f t="shared" si="89"/>
        <v/>
      </c>
      <c r="AJ203" s="7" t="str">
        <f t="shared" si="77"/>
        <v/>
      </c>
      <c r="AK203" s="7" t="str">
        <f t="shared" si="90"/>
        <v/>
      </c>
      <c r="AL203" s="7" t="str">
        <f t="shared" si="78"/>
        <v/>
      </c>
      <c r="AM203" s="7" t="str">
        <f t="shared" si="91"/>
        <v/>
      </c>
      <c r="AN203" s="7" t="str">
        <f t="shared" si="79"/>
        <v/>
      </c>
    </row>
    <row r="204" spans="2:40" x14ac:dyDescent="0.35">
      <c r="B204" s="3" t="str">
        <f>IF(ROWS(B$15:B204)-1&gt;$E$10,"",ROWS(B$15:B204)-1)</f>
        <v/>
      </c>
      <c r="C204" s="9" t="str">
        <f t="shared" si="80"/>
        <v/>
      </c>
      <c r="D204" s="7" t="str">
        <f t="shared" si="63"/>
        <v/>
      </c>
      <c r="E204" s="7" t="str">
        <f t="shared" si="64"/>
        <v/>
      </c>
      <c r="F204" s="7" t="str">
        <f t="shared" si="65"/>
        <v/>
      </c>
      <c r="G204" s="7" t="str">
        <f t="shared" si="66"/>
        <v/>
      </c>
      <c r="H204" s="7" t="str">
        <f t="shared" si="67"/>
        <v/>
      </c>
      <c r="I204" s="7"/>
      <c r="J204" s="3" t="str">
        <f>IF(ROWS(J$15:J204)-1&gt;$M$10,"",ROWS(J$15:J204)-1)</f>
        <v/>
      </c>
      <c r="K204" s="9" t="str">
        <f t="shared" si="81"/>
        <v/>
      </c>
      <c r="L204" s="7" t="str">
        <f t="shared" si="68"/>
        <v/>
      </c>
      <c r="M204" s="7" t="str">
        <f t="shared" si="69"/>
        <v/>
      </c>
      <c r="N204" s="7" t="str">
        <f t="shared" si="70"/>
        <v/>
      </c>
      <c r="O204" s="7" t="str">
        <f t="shared" si="62"/>
        <v/>
      </c>
      <c r="P204" s="7" t="str">
        <f t="shared" si="71"/>
        <v/>
      </c>
      <c r="R204" s="3" t="str">
        <f>IF(ROWS(R$15:R204)-1&gt;$U$10,"",ROWS(R$15:R204)-1)</f>
        <v/>
      </c>
      <c r="S204" s="9" t="str">
        <f t="shared" si="82"/>
        <v/>
      </c>
      <c r="T204" s="7" t="str">
        <f t="shared" si="72"/>
        <v/>
      </c>
      <c r="U204" s="7" t="str">
        <f t="shared" si="83"/>
        <v/>
      </c>
      <c r="V204" s="7" t="str">
        <f t="shared" si="73"/>
        <v/>
      </c>
      <c r="W204" s="7" t="str">
        <f t="shared" si="84"/>
        <v/>
      </c>
      <c r="X204" s="7" t="str">
        <f t="shared" si="74"/>
        <v/>
      </c>
      <c r="Z204" s="3" t="str">
        <f>IF(ROWS(Z$15:Z204)-1&gt;$AC$10,"",ROWS(Z$15:Z204)-1)</f>
        <v/>
      </c>
      <c r="AA204" s="9" t="str">
        <f t="shared" si="85"/>
        <v/>
      </c>
      <c r="AB204" s="7" t="str">
        <f t="shared" si="75"/>
        <v/>
      </c>
      <c r="AC204" s="7" t="str">
        <f t="shared" si="86"/>
        <v/>
      </c>
      <c r="AD204" s="7" t="str">
        <f t="shared" si="87"/>
        <v/>
      </c>
      <c r="AE204" s="7" t="str">
        <f t="shared" si="88"/>
        <v/>
      </c>
      <c r="AF204" s="7" t="str">
        <f t="shared" si="76"/>
        <v/>
      </c>
      <c r="AH204" s="3" t="str">
        <f>IF(ROWS(AH$15:AH204)-1&gt;$AK$10,"",ROWS(AH$15:AH204)-1)</f>
        <v/>
      </c>
      <c r="AI204" s="9" t="str">
        <f t="shared" si="89"/>
        <v/>
      </c>
      <c r="AJ204" s="7" t="str">
        <f t="shared" si="77"/>
        <v/>
      </c>
      <c r="AK204" s="7" t="str">
        <f t="shared" si="90"/>
        <v/>
      </c>
      <c r="AL204" s="7" t="str">
        <f t="shared" si="78"/>
        <v/>
      </c>
      <c r="AM204" s="7" t="str">
        <f t="shared" si="91"/>
        <v/>
      </c>
      <c r="AN204" s="7" t="str">
        <f t="shared" si="79"/>
        <v/>
      </c>
    </row>
    <row r="205" spans="2:40" x14ac:dyDescent="0.35">
      <c r="B205" s="3" t="str">
        <f>IF(ROWS(B$15:B205)-1&gt;$E$10,"",ROWS(B$15:B205)-1)</f>
        <v/>
      </c>
      <c r="C205" s="9" t="str">
        <f t="shared" si="80"/>
        <v/>
      </c>
      <c r="D205" s="7" t="str">
        <f t="shared" si="63"/>
        <v/>
      </c>
      <c r="E205" s="7" t="str">
        <f t="shared" si="64"/>
        <v/>
      </c>
      <c r="F205" s="7" t="str">
        <f t="shared" si="65"/>
        <v/>
      </c>
      <c r="G205" s="7" t="str">
        <f t="shared" si="66"/>
        <v/>
      </c>
      <c r="H205" s="7" t="str">
        <f t="shared" si="67"/>
        <v/>
      </c>
      <c r="I205" s="7"/>
      <c r="J205" s="3" t="str">
        <f>IF(ROWS(J$15:J205)-1&gt;$M$10,"",ROWS(J$15:J205)-1)</f>
        <v/>
      </c>
      <c r="K205" s="9" t="str">
        <f t="shared" si="81"/>
        <v/>
      </c>
      <c r="L205" s="7" t="str">
        <f t="shared" si="68"/>
        <v/>
      </c>
      <c r="M205" s="7" t="str">
        <f t="shared" si="69"/>
        <v/>
      </c>
      <c r="N205" s="7" t="str">
        <f t="shared" si="70"/>
        <v/>
      </c>
      <c r="O205" s="7" t="str">
        <f t="shared" ref="O205:O268" si="92">IF(J205="","",P204*($M$5/12))</f>
        <v/>
      </c>
      <c r="P205" s="7" t="str">
        <f t="shared" si="71"/>
        <v/>
      </c>
      <c r="R205" s="3" t="str">
        <f>IF(ROWS(R$15:R205)-1&gt;$U$10,"",ROWS(R$15:R205)-1)</f>
        <v/>
      </c>
      <c r="S205" s="9" t="str">
        <f t="shared" si="82"/>
        <v/>
      </c>
      <c r="T205" s="7" t="str">
        <f t="shared" si="72"/>
        <v/>
      </c>
      <c r="U205" s="7" t="str">
        <f t="shared" si="83"/>
        <v/>
      </c>
      <c r="V205" s="7" t="str">
        <f t="shared" si="73"/>
        <v/>
      </c>
      <c r="W205" s="7" t="str">
        <f t="shared" si="84"/>
        <v/>
      </c>
      <c r="X205" s="7" t="str">
        <f t="shared" si="74"/>
        <v/>
      </c>
      <c r="Z205" s="3" t="str">
        <f>IF(ROWS(Z$15:Z205)-1&gt;$AC$10,"",ROWS(Z$15:Z205)-1)</f>
        <v/>
      </c>
      <c r="AA205" s="9" t="str">
        <f t="shared" si="85"/>
        <v/>
      </c>
      <c r="AB205" s="7" t="str">
        <f t="shared" si="75"/>
        <v/>
      </c>
      <c r="AC205" s="7" t="str">
        <f t="shared" si="86"/>
        <v/>
      </c>
      <c r="AD205" s="7" t="str">
        <f t="shared" si="87"/>
        <v/>
      </c>
      <c r="AE205" s="7" t="str">
        <f t="shared" si="88"/>
        <v/>
      </c>
      <c r="AF205" s="7" t="str">
        <f t="shared" si="76"/>
        <v/>
      </c>
      <c r="AH205" s="3" t="str">
        <f>IF(ROWS(AH$15:AH205)-1&gt;$AK$10,"",ROWS(AH$15:AH205)-1)</f>
        <v/>
      </c>
      <c r="AI205" s="9" t="str">
        <f t="shared" si="89"/>
        <v/>
      </c>
      <c r="AJ205" s="7" t="str">
        <f t="shared" si="77"/>
        <v/>
      </c>
      <c r="AK205" s="7" t="str">
        <f t="shared" si="90"/>
        <v/>
      </c>
      <c r="AL205" s="7" t="str">
        <f t="shared" si="78"/>
        <v/>
      </c>
      <c r="AM205" s="7" t="str">
        <f t="shared" si="91"/>
        <v/>
      </c>
      <c r="AN205" s="7" t="str">
        <f t="shared" si="79"/>
        <v/>
      </c>
    </row>
    <row r="206" spans="2:40" x14ac:dyDescent="0.35">
      <c r="B206" s="3" t="str">
        <f>IF(ROWS(B$15:B206)-1&gt;$E$10,"",ROWS(B$15:B206)-1)</f>
        <v/>
      </c>
      <c r="C206" s="9" t="str">
        <f t="shared" si="80"/>
        <v/>
      </c>
      <c r="D206" s="7" t="str">
        <f t="shared" si="63"/>
        <v/>
      </c>
      <c r="E206" s="7" t="str">
        <f t="shared" si="64"/>
        <v/>
      </c>
      <c r="F206" s="7" t="str">
        <f t="shared" si="65"/>
        <v/>
      </c>
      <c r="G206" s="7" t="str">
        <f t="shared" si="66"/>
        <v/>
      </c>
      <c r="H206" s="7" t="str">
        <f t="shared" si="67"/>
        <v/>
      </c>
      <c r="I206" s="7"/>
      <c r="J206" s="3" t="str">
        <f>IF(ROWS(J$15:J206)-1&gt;$M$10,"",ROWS(J$15:J206)-1)</f>
        <v/>
      </c>
      <c r="K206" s="9" t="str">
        <f t="shared" si="81"/>
        <v/>
      </c>
      <c r="L206" s="7" t="str">
        <f t="shared" si="68"/>
        <v/>
      </c>
      <c r="M206" s="7" t="str">
        <f t="shared" si="69"/>
        <v/>
      </c>
      <c r="N206" s="7" t="str">
        <f t="shared" si="70"/>
        <v/>
      </c>
      <c r="O206" s="7" t="str">
        <f t="shared" si="92"/>
        <v/>
      </c>
      <c r="P206" s="7" t="str">
        <f t="shared" si="71"/>
        <v/>
      </c>
      <c r="R206" s="3" t="str">
        <f>IF(ROWS(R$15:R206)-1&gt;$U$10,"",ROWS(R$15:R206)-1)</f>
        <v/>
      </c>
      <c r="S206" s="9" t="str">
        <f t="shared" si="82"/>
        <v/>
      </c>
      <c r="T206" s="7" t="str">
        <f t="shared" si="72"/>
        <v/>
      </c>
      <c r="U206" s="7" t="str">
        <f t="shared" si="83"/>
        <v/>
      </c>
      <c r="V206" s="7" t="str">
        <f t="shared" si="73"/>
        <v/>
      </c>
      <c r="W206" s="7" t="str">
        <f t="shared" si="84"/>
        <v/>
      </c>
      <c r="X206" s="7" t="str">
        <f t="shared" si="74"/>
        <v/>
      </c>
      <c r="Z206" s="3" t="str">
        <f>IF(ROWS(Z$15:Z206)-1&gt;$AC$10,"",ROWS(Z$15:Z206)-1)</f>
        <v/>
      </c>
      <c r="AA206" s="9" t="str">
        <f t="shared" si="85"/>
        <v/>
      </c>
      <c r="AB206" s="7" t="str">
        <f t="shared" si="75"/>
        <v/>
      </c>
      <c r="AC206" s="7" t="str">
        <f t="shared" si="86"/>
        <v/>
      </c>
      <c r="AD206" s="7" t="str">
        <f t="shared" si="87"/>
        <v/>
      </c>
      <c r="AE206" s="7" t="str">
        <f t="shared" si="88"/>
        <v/>
      </c>
      <c r="AF206" s="7" t="str">
        <f t="shared" si="76"/>
        <v/>
      </c>
      <c r="AH206" s="3" t="str">
        <f>IF(ROWS(AH$15:AH206)-1&gt;$AK$10,"",ROWS(AH$15:AH206)-1)</f>
        <v/>
      </c>
      <c r="AI206" s="9" t="str">
        <f t="shared" si="89"/>
        <v/>
      </c>
      <c r="AJ206" s="7" t="str">
        <f t="shared" si="77"/>
        <v/>
      </c>
      <c r="AK206" s="7" t="str">
        <f t="shared" si="90"/>
        <v/>
      </c>
      <c r="AL206" s="7" t="str">
        <f t="shared" si="78"/>
        <v/>
      </c>
      <c r="AM206" s="7" t="str">
        <f t="shared" si="91"/>
        <v/>
      </c>
      <c r="AN206" s="7" t="str">
        <f t="shared" si="79"/>
        <v/>
      </c>
    </row>
    <row r="207" spans="2:40" x14ac:dyDescent="0.35">
      <c r="B207" s="3" t="str">
        <f>IF(ROWS(B$15:B207)-1&gt;$E$10,"",ROWS(B$15:B207)-1)</f>
        <v/>
      </c>
      <c r="C207" s="9" t="str">
        <f t="shared" si="80"/>
        <v/>
      </c>
      <c r="D207" s="7" t="str">
        <f t="shared" si="63"/>
        <v/>
      </c>
      <c r="E207" s="7" t="str">
        <f t="shared" si="64"/>
        <v/>
      </c>
      <c r="F207" s="7" t="str">
        <f t="shared" si="65"/>
        <v/>
      </c>
      <c r="G207" s="7" t="str">
        <f t="shared" si="66"/>
        <v/>
      </c>
      <c r="H207" s="7" t="str">
        <f t="shared" si="67"/>
        <v/>
      </c>
      <c r="I207" s="7"/>
      <c r="J207" s="3" t="str">
        <f>IF(ROWS(J$15:J207)-1&gt;$M$10,"",ROWS(J$15:J207)-1)</f>
        <v/>
      </c>
      <c r="K207" s="9" t="str">
        <f t="shared" si="81"/>
        <v/>
      </c>
      <c r="L207" s="7" t="str">
        <f t="shared" si="68"/>
        <v/>
      </c>
      <c r="M207" s="7" t="str">
        <f t="shared" si="69"/>
        <v/>
      </c>
      <c r="N207" s="7" t="str">
        <f t="shared" si="70"/>
        <v/>
      </c>
      <c r="O207" s="7" t="str">
        <f t="shared" si="92"/>
        <v/>
      </c>
      <c r="P207" s="7" t="str">
        <f t="shared" si="71"/>
        <v/>
      </c>
      <c r="R207" s="3" t="str">
        <f>IF(ROWS(R$15:R207)-1&gt;$U$10,"",ROWS(R$15:R207)-1)</f>
        <v/>
      </c>
      <c r="S207" s="9" t="str">
        <f t="shared" si="82"/>
        <v/>
      </c>
      <c r="T207" s="7" t="str">
        <f t="shared" si="72"/>
        <v/>
      </c>
      <c r="U207" s="7" t="str">
        <f t="shared" si="83"/>
        <v/>
      </c>
      <c r="V207" s="7" t="str">
        <f t="shared" si="73"/>
        <v/>
      </c>
      <c r="W207" s="7" t="str">
        <f t="shared" si="84"/>
        <v/>
      </c>
      <c r="X207" s="7" t="str">
        <f t="shared" si="74"/>
        <v/>
      </c>
      <c r="Z207" s="3" t="str">
        <f>IF(ROWS(Z$15:Z207)-1&gt;$AC$10,"",ROWS(Z$15:Z207)-1)</f>
        <v/>
      </c>
      <c r="AA207" s="9" t="str">
        <f t="shared" si="85"/>
        <v/>
      </c>
      <c r="AB207" s="7" t="str">
        <f t="shared" si="75"/>
        <v/>
      </c>
      <c r="AC207" s="7" t="str">
        <f t="shared" si="86"/>
        <v/>
      </c>
      <c r="AD207" s="7" t="str">
        <f t="shared" si="87"/>
        <v/>
      </c>
      <c r="AE207" s="7" t="str">
        <f t="shared" si="88"/>
        <v/>
      </c>
      <c r="AF207" s="7" t="str">
        <f t="shared" si="76"/>
        <v/>
      </c>
      <c r="AH207" s="3" t="str">
        <f>IF(ROWS(AH$15:AH207)-1&gt;$AK$10,"",ROWS(AH$15:AH207)-1)</f>
        <v/>
      </c>
      <c r="AI207" s="9" t="str">
        <f t="shared" si="89"/>
        <v/>
      </c>
      <c r="AJ207" s="7" t="str">
        <f t="shared" si="77"/>
        <v/>
      </c>
      <c r="AK207" s="7" t="str">
        <f t="shared" si="90"/>
        <v/>
      </c>
      <c r="AL207" s="7" t="str">
        <f t="shared" si="78"/>
        <v/>
      </c>
      <c r="AM207" s="7" t="str">
        <f t="shared" si="91"/>
        <v/>
      </c>
      <c r="AN207" s="7" t="str">
        <f t="shared" si="79"/>
        <v/>
      </c>
    </row>
    <row r="208" spans="2:40" x14ac:dyDescent="0.35">
      <c r="B208" s="3" t="str">
        <f>IF(ROWS(B$15:B208)-1&gt;$E$10,"",ROWS(B$15:B208)-1)</f>
        <v/>
      </c>
      <c r="C208" s="9" t="str">
        <f t="shared" si="80"/>
        <v/>
      </c>
      <c r="D208" s="7" t="str">
        <f t="shared" ref="D208:D271" si="93">IF(B208="","",H207)</f>
        <v/>
      </c>
      <c r="E208" s="7" t="str">
        <f t="shared" ref="E208:E271" si="94">IF(B208="","",$E$9)</f>
        <v/>
      </c>
      <c r="F208" s="7" t="str">
        <f t="shared" ref="F208:F271" si="95">IF(B208="","",E208-G208)</f>
        <v/>
      </c>
      <c r="G208" s="7" t="str">
        <f t="shared" ref="G208:G271" si="96">IF(B208="","",H207*($E$5/12))</f>
        <v/>
      </c>
      <c r="H208" s="7" t="str">
        <f t="shared" ref="H208:H271" si="97">IF(B208="","",D208-E208)</f>
        <v/>
      </c>
      <c r="I208" s="7"/>
      <c r="J208" s="3" t="str">
        <f>IF(ROWS(J$15:J208)-1&gt;$M$10,"",ROWS(J$15:J208)-1)</f>
        <v/>
      </c>
      <c r="K208" s="9" t="str">
        <f t="shared" si="81"/>
        <v/>
      </c>
      <c r="L208" s="7" t="str">
        <f t="shared" ref="L208:L271" si="98">IF(J208="","",P207)</f>
        <v/>
      </c>
      <c r="M208" s="7" t="str">
        <f t="shared" ref="M208:M271" si="99">IF(J208="","",$M$9)</f>
        <v/>
      </c>
      <c r="N208" s="7" t="str">
        <f t="shared" ref="N208:N271" si="100">IF(J208="","",M208-O208)</f>
        <v/>
      </c>
      <c r="O208" s="7" t="str">
        <f t="shared" si="92"/>
        <v/>
      </c>
      <c r="P208" s="7" t="str">
        <f t="shared" ref="P208:P271" si="101">IF(J208="","",L208-M208)</f>
        <v/>
      </c>
      <c r="R208" s="3" t="str">
        <f>IF(ROWS(R$15:R208)-1&gt;$U$10,"",ROWS(R$15:R208)-1)</f>
        <v/>
      </c>
      <c r="S208" s="9" t="str">
        <f t="shared" si="82"/>
        <v/>
      </c>
      <c r="T208" s="7" t="str">
        <f t="shared" ref="T208:T271" si="102">IF(R208="","",X207)</f>
        <v/>
      </c>
      <c r="U208" s="7" t="str">
        <f t="shared" si="83"/>
        <v/>
      </c>
      <c r="V208" s="7" t="str">
        <f t="shared" ref="V208:V271" si="103">IF(R208="","",U208-W208)</f>
        <v/>
      </c>
      <c r="W208" s="7" t="str">
        <f t="shared" si="84"/>
        <v/>
      </c>
      <c r="X208" s="7" t="str">
        <f t="shared" ref="X208:X271" si="104">IF(R208="","",T208-U208)</f>
        <v/>
      </c>
      <c r="Z208" s="3" t="str">
        <f>IF(ROWS(Z$15:Z208)-1&gt;$AC$10,"",ROWS(Z$15:Z208)-1)</f>
        <v/>
      </c>
      <c r="AA208" s="9" t="str">
        <f t="shared" si="85"/>
        <v/>
      </c>
      <c r="AB208" s="7" t="str">
        <f t="shared" ref="AB208:AB271" si="105">IF(Z208="","",AF207)</f>
        <v/>
      </c>
      <c r="AC208" s="7" t="str">
        <f t="shared" si="86"/>
        <v/>
      </c>
      <c r="AD208" s="7" t="str">
        <f t="shared" si="87"/>
        <v/>
      </c>
      <c r="AE208" s="7" t="str">
        <f t="shared" si="88"/>
        <v/>
      </c>
      <c r="AF208" s="7" t="str">
        <f t="shared" ref="AF208:AF271" si="106">IF(Z208="","",AB208-AC208)</f>
        <v/>
      </c>
      <c r="AH208" s="3" t="str">
        <f>IF(ROWS(AH$15:AH208)-1&gt;$AK$10,"",ROWS(AH$15:AH208)-1)</f>
        <v/>
      </c>
      <c r="AI208" s="9" t="str">
        <f t="shared" si="89"/>
        <v/>
      </c>
      <c r="AJ208" s="7" t="str">
        <f t="shared" ref="AJ208:AJ271" si="107">IF(AH208="","",AN207)</f>
        <v/>
      </c>
      <c r="AK208" s="7" t="str">
        <f t="shared" si="90"/>
        <v/>
      </c>
      <c r="AL208" s="7" t="str">
        <f t="shared" ref="AL208:AL271" si="108">IF(AH208="","",AK208-AM208)</f>
        <v/>
      </c>
      <c r="AM208" s="7" t="str">
        <f t="shared" si="91"/>
        <v/>
      </c>
      <c r="AN208" s="7" t="str">
        <f t="shared" ref="AN208:AN271" si="109">IF(AH208="","",AJ208-AK208)</f>
        <v/>
      </c>
    </row>
    <row r="209" spans="2:40" x14ac:dyDescent="0.35">
      <c r="B209" s="3" t="str">
        <f>IF(ROWS(B$15:B209)-1&gt;$E$10,"",ROWS(B$15:B209)-1)</f>
        <v/>
      </c>
      <c r="C209" s="9" t="str">
        <f t="shared" ref="C209:C272" si="110">IF(B209="","",DATE(YEAR(C208),MONTH(C208)+1,DAY(C208)))</f>
        <v/>
      </c>
      <c r="D209" s="7" t="str">
        <f t="shared" si="93"/>
        <v/>
      </c>
      <c r="E209" s="7" t="str">
        <f t="shared" si="94"/>
        <v/>
      </c>
      <c r="F209" s="7" t="str">
        <f t="shared" si="95"/>
        <v/>
      </c>
      <c r="G209" s="7" t="str">
        <f t="shared" si="96"/>
        <v/>
      </c>
      <c r="H209" s="7" t="str">
        <f t="shared" si="97"/>
        <v/>
      </c>
      <c r="I209" s="7"/>
      <c r="J209" s="3" t="str">
        <f>IF(ROWS(J$15:J209)-1&gt;$M$10,"",ROWS(J$15:J209)-1)</f>
        <v/>
      </c>
      <c r="K209" s="9" t="str">
        <f t="shared" ref="K209:K272" si="111">IF(J209="","",DATE(YEAR(K208),MONTH(K208)+1,DAY(K208)))</f>
        <v/>
      </c>
      <c r="L209" s="7" t="str">
        <f t="shared" si="98"/>
        <v/>
      </c>
      <c r="M209" s="7" t="str">
        <f t="shared" si="99"/>
        <v/>
      </c>
      <c r="N209" s="7" t="str">
        <f t="shared" si="100"/>
        <v/>
      </c>
      <c r="O209" s="7" t="str">
        <f t="shared" si="92"/>
        <v/>
      </c>
      <c r="P209" s="7" t="str">
        <f t="shared" si="101"/>
        <v/>
      </c>
      <c r="R209" s="3" t="str">
        <f>IF(ROWS(R$15:R209)-1&gt;$U$10,"",ROWS(R$15:R209)-1)</f>
        <v/>
      </c>
      <c r="S209" s="9" t="str">
        <f t="shared" ref="S209:S272" si="112">IF(R209="","",DATE(YEAR(S208),MONTH(S208)+1,DAY(S208)))</f>
        <v/>
      </c>
      <c r="T209" s="7" t="str">
        <f t="shared" si="102"/>
        <v/>
      </c>
      <c r="U209" s="7" t="str">
        <f t="shared" ref="U209:U272" si="113">IF(R209="","",$U$9)</f>
        <v/>
      </c>
      <c r="V209" s="7" t="str">
        <f t="shared" si="103"/>
        <v/>
      </c>
      <c r="W209" s="7" t="str">
        <f t="shared" ref="W209:W272" si="114">IF(R209="","",X208*($U$5/12))</f>
        <v/>
      </c>
      <c r="X209" s="7" t="str">
        <f t="shared" si="104"/>
        <v/>
      </c>
      <c r="Z209" s="3" t="str">
        <f>IF(ROWS(Z$15:Z209)-1&gt;$AC$10,"",ROWS(Z$15:Z209)-1)</f>
        <v/>
      </c>
      <c r="AA209" s="9" t="str">
        <f t="shared" ref="AA209:AA272" si="115">IF(Z209="","",DATE(YEAR(AA208),MONTH(AA208)+1,DAY(AA208)))</f>
        <v/>
      </c>
      <c r="AB209" s="7" t="str">
        <f t="shared" si="105"/>
        <v/>
      </c>
      <c r="AC209" s="7" t="str">
        <f t="shared" ref="AC209:AC272" si="116">IF(Z209="","",$AC$9)</f>
        <v/>
      </c>
      <c r="AD209" s="7" t="str">
        <f t="shared" ref="AD209:AD272" si="117">IF(Z209="","",AC209-AE209)</f>
        <v/>
      </c>
      <c r="AE209" s="7" t="str">
        <f t="shared" ref="AE209:AE272" si="118">IF(Z209="","",AF208*($AC$5/12))</f>
        <v/>
      </c>
      <c r="AF209" s="7" t="str">
        <f t="shared" si="106"/>
        <v/>
      </c>
      <c r="AH209" s="3" t="str">
        <f>IF(ROWS(AH$15:AH209)-1&gt;$AK$10,"",ROWS(AH$15:AH209)-1)</f>
        <v/>
      </c>
      <c r="AI209" s="9" t="str">
        <f t="shared" ref="AI209:AI272" si="119">IF(AH209="","",DATE(YEAR(AI208),MONTH(AI208)+1,DAY(AI208)))</f>
        <v/>
      </c>
      <c r="AJ209" s="7" t="str">
        <f t="shared" si="107"/>
        <v/>
      </c>
      <c r="AK209" s="7" t="str">
        <f t="shared" ref="AK209:AK272" si="120">IF(AH209="","",$AK$9)</f>
        <v/>
      </c>
      <c r="AL209" s="7" t="str">
        <f t="shared" si="108"/>
        <v/>
      </c>
      <c r="AM209" s="7" t="str">
        <f t="shared" ref="AM209:AM272" si="121">IF(AH209="","",AN208*($AK$5/12))</f>
        <v/>
      </c>
      <c r="AN209" s="7" t="str">
        <f t="shared" si="109"/>
        <v/>
      </c>
    </row>
    <row r="210" spans="2:40" x14ac:dyDescent="0.35">
      <c r="B210" s="3" t="str">
        <f>IF(ROWS(B$15:B210)-1&gt;$E$10,"",ROWS(B$15:B210)-1)</f>
        <v/>
      </c>
      <c r="C210" s="9" t="str">
        <f t="shared" si="110"/>
        <v/>
      </c>
      <c r="D210" s="7" t="str">
        <f t="shared" si="93"/>
        <v/>
      </c>
      <c r="E210" s="7" t="str">
        <f t="shared" si="94"/>
        <v/>
      </c>
      <c r="F210" s="7" t="str">
        <f t="shared" si="95"/>
        <v/>
      </c>
      <c r="G210" s="7" t="str">
        <f t="shared" si="96"/>
        <v/>
      </c>
      <c r="H210" s="7" t="str">
        <f t="shared" si="97"/>
        <v/>
      </c>
      <c r="I210" s="7"/>
      <c r="J210" s="3" t="str">
        <f>IF(ROWS(J$15:J210)-1&gt;$M$10,"",ROWS(J$15:J210)-1)</f>
        <v/>
      </c>
      <c r="K210" s="9" t="str">
        <f t="shared" si="111"/>
        <v/>
      </c>
      <c r="L210" s="7" t="str">
        <f t="shared" si="98"/>
        <v/>
      </c>
      <c r="M210" s="7" t="str">
        <f t="shared" si="99"/>
        <v/>
      </c>
      <c r="N210" s="7" t="str">
        <f t="shared" si="100"/>
        <v/>
      </c>
      <c r="O210" s="7" t="str">
        <f t="shared" si="92"/>
        <v/>
      </c>
      <c r="P210" s="7" t="str">
        <f t="shared" si="101"/>
        <v/>
      </c>
      <c r="R210" s="3" t="str">
        <f>IF(ROWS(R$15:R210)-1&gt;$U$10,"",ROWS(R$15:R210)-1)</f>
        <v/>
      </c>
      <c r="S210" s="9" t="str">
        <f t="shared" si="112"/>
        <v/>
      </c>
      <c r="T210" s="7" t="str">
        <f t="shared" si="102"/>
        <v/>
      </c>
      <c r="U210" s="7" t="str">
        <f t="shared" si="113"/>
        <v/>
      </c>
      <c r="V210" s="7" t="str">
        <f t="shared" si="103"/>
        <v/>
      </c>
      <c r="W210" s="7" t="str">
        <f t="shared" si="114"/>
        <v/>
      </c>
      <c r="X210" s="7" t="str">
        <f t="shared" si="104"/>
        <v/>
      </c>
      <c r="Z210" s="3" t="str">
        <f>IF(ROWS(Z$15:Z210)-1&gt;$AC$10,"",ROWS(Z$15:Z210)-1)</f>
        <v/>
      </c>
      <c r="AA210" s="9" t="str">
        <f t="shared" si="115"/>
        <v/>
      </c>
      <c r="AB210" s="7" t="str">
        <f t="shared" si="105"/>
        <v/>
      </c>
      <c r="AC210" s="7" t="str">
        <f t="shared" si="116"/>
        <v/>
      </c>
      <c r="AD210" s="7" t="str">
        <f t="shared" si="117"/>
        <v/>
      </c>
      <c r="AE210" s="7" t="str">
        <f t="shared" si="118"/>
        <v/>
      </c>
      <c r="AF210" s="7" t="str">
        <f t="shared" si="106"/>
        <v/>
      </c>
      <c r="AH210" s="3" t="str">
        <f>IF(ROWS(AH$15:AH210)-1&gt;$AK$10,"",ROWS(AH$15:AH210)-1)</f>
        <v/>
      </c>
      <c r="AI210" s="9" t="str">
        <f t="shared" si="119"/>
        <v/>
      </c>
      <c r="AJ210" s="7" t="str">
        <f t="shared" si="107"/>
        <v/>
      </c>
      <c r="AK210" s="7" t="str">
        <f t="shared" si="120"/>
        <v/>
      </c>
      <c r="AL210" s="7" t="str">
        <f t="shared" si="108"/>
        <v/>
      </c>
      <c r="AM210" s="7" t="str">
        <f t="shared" si="121"/>
        <v/>
      </c>
      <c r="AN210" s="7" t="str">
        <f t="shared" si="109"/>
        <v/>
      </c>
    </row>
    <row r="211" spans="2:40" x14ac:dyDescent="0.35">
      <c r="B211" s="3" t="str">
        <f>IF(ROWS(B$15:B211)-1&gt;$E$10,"",ROWS(B$15:B211)-1)</f>
        <v/>
      </c>
      <c r="C211" s="9" t="str">
        <f t="shared" si="110"/>
        <v/>
      </c>
      <c r="D211" s="7" t="str">
        <f t="shared" si="93"/>
        <v/>
      </c>
      <c r="E211" s="7" t="str">
        <f t="shared" si="94"/>
        <v/>
      </c>
      <c r="F211" s="7" t="str">
        <f t="shared" si="95"/>
        <v/>
      </c>
      <c r="G211" s="7" t="str">
        <f t="shared" si="96"/>
        <v/>
      </c>
      <c r="H211" s="7" t="str">
        <f t="shared" si="97"/>
        <v/>
      </c>
      <c r="I211" s="7"/>
      <c r="J211" s="3" t="str">
        <f>IF(ROWS(J$15:J211)-1&gt;$M$10,"",ROWS(J$15:J211)-1)</f>
        <v/>
      </c>
      <c r="K211" s="9" t="str">
        <f t="shared" si="111"/>
        <v/>
      </c>
      <c r="L211" s="7" t="str">
        <f t="shared" si="98"/>
        <v/>
      </c>
      <c r="M211" s="7" t="str">
        <f t="shared" si="99"/>
        <v/>
      </c>
      <c r="N211" s="7" t="str">
        <f t="shared" si="100"/>
        <v/>
      </c>
      <c r="O211" s="7" t="str">
        <f t="shared" si="92"/>
        <v/>
      </c>
      <c r="P211" s="7" t="str">
        <f t="shared" si="101"/>
        <v/>
      </c>
      <c r="R211" s="3" t="str">
        <f>IF(ROWS(R$15:R211)-1&gt;$U$10,"",ROWS(R$15:R211)-1)</f>
        <v/>
      </c>
      <c r="S211" s="9" t="str">
        <f t="shared" si="112"/>
        <v/>
      </c>
      <c r="T211" s="7" t="str">
        <f t="shared" si="102"/>
        <v/>
      </c>
      <c r="U211" s="7" t="str">
        <f t="shared" si="113"/>
        <v/>
      </c>
      <c r="V211" s="7" t="str">
        <f t="shared" si="103"/>
        <v/>
      </c>
      <c r="W211" s="7" t="str">
        <f t="shared" si="114"/>
        <v/>
      </c>
      <c r="X211" s="7" t="str">
        <f t="shared" si="104"/>
        <v/>
      </c>
      <c r="Z211" s="3" t="str">
        <f>IF(ROWS(Z$15:Z211)-1&gt;$AC$10,"",ROWS(Z$15:Z211)-1)</f>
        <v/>
      </c>
      <c r="AA211" s="9" t="str">
        <f t="shared" si="115"/>
        <v/>
      </c>
      <c r="AB211" s="7" t="str">
        <f t="shared" si="105"/>
        <v/>
      </c>
      <c r="AC211" s="7" t="str">
        <f t="shared" si="116"/>
        <v/>
      </c>
      <c r="AD211" s="7" t="str">
        <f t="shared" si="117"/>
        <v/>
      </c>
      <c r="AE211" s="7" t="str">
        <f t="shared" si="118"/>
        <v/>
      </c>
      <c r="AF211" s="7" t="str">
        <f t="shared" si="106"/>
        <v/>
      </c>
      <c r="AH211" s="3" t="str">
        <f>IF(ROWS(AH$15:AH211)-1&gt;$AK$10,"",ROWS(AH$15:AH211)-1)</f>
        <v/>
      </c>
      <c r="AI211" s="9" t="str">
        <f t="shared" si="119"/>
        <v/>
      </c>
      <c r="AJ211" s="7" t="str">
        <f t="shared" si="107"/>
        <v/>
      </c>
      <c r="AK211" s="7" t="str">
        <f t="shared" si="120"/>
        <v/>
      </c>
      <c r="AL211" s="7" t="str">
        <f t="shared" si="108"/>
        <v/>
      </c>
      <c r="AM211" s="7" t="str">
        <f t="shared" si="121"/>
        <v/>
      </c>
      <c r="AN211" s="7" t="str">
        <f t="shared" si="109"/>
        <v/>
      </c>
    </row>
    <row r="212" spans="2:40" x14ac:dyDescent="0.35">
      <c r="B212" s="3" t="str">
        <f>IF(ROWS(B$15:B212)-1&gt;$E$10,"",ROWS(B$15:B212)-1)</f>
        <v/>
      </c>
      <c r="C212" s="9" t="str">
        <f t="shared" si="110"/>
        <v/>
      </c>
      <c r="D212" s="7" t="str">
        <f t="shared" si="93"/>
        <v/>
      </c>
      <c r="E212" s="7" t="str">
        <f t="shared" si="94"/>
        <v/>
      </c>
      <c r="F212" s="7" t="str">
        <f t="shared" si="95"/>
        <v/>
      </c>
      <c r="G212" s="7" t="str">
        <f t="shared" si="96"/>
        <v/>
      </c>
      <c r="H212" s="7" t="str">
        <f t="shared" si="97"/>
        <v/>
      </c>
      <c r="I212" s="7"/>
      <c r="J212" s="3" t="str">
        <f>IF(ROWS(J$15:J212)-1&gt;$M$10,"",ROWS(J$15:J212)-1)</f>
        <v/>
      </c>
      <c r="K212" s="9" t="str">
        <f t="shared" si="111"/>
        <v/>
      </c>
      <c r="L212" s="7" t="str">
        <f t="shared" si="98"/>
        <v/>
      </c>
      <c r="M212" s="7" t="str">
        <f t="shared" si="99"/>
        <v/>
      </c>
      <c r="N212" s="7" t="str">
        <f t="shared" si="100"/>
        <v/>
      </c>
      <c r="O212" s="7" t="str">
        <f t="shared" si="92"/>
        <v/>
      </c>
      <c r="P212" s="7" t="str">
        <f t="shared" si="101"/>
        <v/>
      </c>
      <c r="R212" s="3" t="str">
        <f>IF(ROWS(R$15:R212)-1&gt;$U$10,"",ROWS(R$15:R212)-1)</f>
        <v/>
      </c>
      <c r="S212" s="9" t="str">
        <f t="shared" si="112"/>
        <v/>
      </c>
      <c r="T212" s="7" t="str">
        <f t="shared" si="102"/>
        <v/>
      </c>
      <c r="U212" s="7" t="str">
        <f t="shared" si="113"/>
        <v/>
      </c>
      <c r="V212" s="7" t="str">
        <f t="shared" si="103"/>
        <v/>
      </c>
      <c r="W212" s="7" t="str">
        <f t="shared" si="114"/>
        <v/>
      </c>
      <c r="X212" s="7" t="str">
        <f t="shared" si="104"/>
        <v/>
      </c>
      <c r="Z212" s="3" t="str">
        <f>IF(ROWS(Z$15:Z212)-1&gt;$AC$10,"",ROWS(Z$15:Z212)-1)</f>
        <v/>
      </c>
      <c r="AA212" s="9" t="str">
        <f t="shared" si="115"/>
        <v/>
      </c>
      <c r="AB212" s="7" t="str">
        <f t="shared" si="105"/>
        <v/>
      </c>
      <c r="AC212" s="7" t="str">
        <f t="shared" si="116"/>
        <v/>
      </c>
      <c r="AD212" s="7" t="str">
        <f t="shared" si="117"/>
        <v/>
      </c>
      <c r="AE212" s="7" t="str">
        <f t="shared" si="118"/>
        <v/>
      </c>
      <c r="AF212" s="7" t="str">
        <f t="shared" si="106"/>
        <v/>
      </c>
      <c r="AH212" s="3" t="str">
        <f>IF(ROWS(AH$15:AH212)-1&gt;$AK$10,"",ROWS(AH$15:AH212)-1)</f>
        <v/>
      </c>
      <c r="AI212" s="9" t="str">
        <f t="shared" si="119"/>
        <v/>
      </c>
      <c r="AJ212" s="7" t="str">
        <f t="shared" si="107"/>
        <v/>
      </c>
      <c r="AK212" s="7" t="str">
        <f t="shared" si="120"/>
        <v/>
      </c>
      <c r="AL212" s="7" t="str">
        <f t="shared" si="108"/>
        <v/>
      </c>
      <c r="AM212" s="7" t="str">
        <f t="shared" si="121"/>
        <v/>
      </c>
      <c r="AN212" s="7" t="str">
        <f t="shared" si="109"/>
        <v/>
      </c>
    </row>
    <row r="213" spans="2:40" x14ac:dyDescent="0.35">
      <c r="B213" s="3" t="str">
        <f>IF(ROWS(B$15:B213)-1&gt;$E$10,"",ROWS(B$15:B213)-1)</f>
        <v/>
      </c>
      <c r="C213" s="9" t="str">
        <f t="shared" si="110"/>
        <v/>
      </c>
      <c r="D213" s="7" t="str">
        <f t="shared" si="93"/>
        <v/>
      </c>
      <c r="E213" s="7" t="str">
        <f t="shared" si="94"/>
        <v/>
      </c>
      <c r="F213" s="7" t="str">
        <f t="shared" si="95"/>
        <v/>
      </c>
      <c r="G213" s="7" t="str">
        <f t="shared" si="96"/>
        <v/>
      </c>
      <c r="H213" s="7" t="str">
        <f t="shared" si="97"/>
        <v/>
      </c>
      <c r="I213" s="7"/>
      <c r="J213" s="3" t="str">
        <f>IF(ROWS(J$15:J213)-1&gt;$M$10,"",ROWS(J$15:J213)-1)</f>
        <v/>
      </c>
      <c r="K213" s="9" t="str">
        <f t="shared" si="111"/>
        <v/>
      </c>
      <c r="L213" s="7" t="str">
        <f t="shared" si="98"/>
        <v/>
      </c>
      <c r="M213" s="7" t="str">
        <f t="shared" si="99"/>
        <v/>
      </c>
      <c r="N213" s="7" t="str">
        <f t="shared" si="100"/>
        <v/>
      </c>
      <c r="O213" s="7" t="str">
        <f t="shared" si="92"/>
        <v/>
      </c>
      <c r="P213" s="7" t="str">
        <f t="shared" si="101"/>
        <v/>
      </c>
      <c r="R213" s="3" t="str">
        <f>IF(ROWS(R$15:R213)-1&gt;$U$10,"",ROWS(R$15:R213)-1)</f>
        <v/>
      </c>
      <c r="S213" s="9" t="str">
        <f t="shared" si="112"/>
        <v/>
      </c>
      <c r="T213" s="7" t="str">
        <f t="shared" si="102"/>
        <v/>
      </c>
      <c r="U213" s="7" t="str">
        <f t="shared" si="113"/>
        <v/>
      </c>
      <c r="V213" s="7" t="str">
        <f t="shared" si="103"/>
        <v/>
      </c>
      <c r="W213" s="7" t="str">
        <f t="shared" si="114"/>
        <v/>
      </c>
      <c r="X213" s="7" t="str">
        <f t="shared" si="104"/>
        <v/>
      </c>
      <c r="Z213" s="3" t="str">
        <f>IF(ROWS(Z$15:Z213)-1&gt;$AC$10,"",ROWS(Z$15:Z213)-1)</f>
        <v/>
      </c>
      <c r="AA213" s="9" t="str">
        <f t="shared" si="115"/>
        <v/>
      </c>
      <c r="AB213" s="7" t="str">
        <f t="shared" si="105"/>
        <v/>
      </c>
      <c r="AC213" s="7" t="str">
        <f t="shared" si="116"/>
        <v/>
      </c>
      <c r="AD213" s="7" t="str">
        <f t="shared" si="117"/>
        <v/>
      </c>
      <c r="AE213" s="7" t="str">
        <f t="shared" si="118"/>
        <v/>
      </c>
      <c r="AF213" s="7" t="str">
        <f t="shared" si="106"/>
        <v/>
      </c>
      <c r="AH213" s="3" t="str">
        <f>IF(ROWS(AH$15:AH213)-1&gt;$AK$10,"",ROWS(AH$15:AH213)-1)</f>
        <v/>
      </c>
      <c r="AI213" s="9" t="str">
        <f t="shared" si="119"/>
        <v/>
      </c>
      <c r="AJ213" s="7" t="str">
        <f t="shared" si="107"/>
        <v/>
      </c>
      <c r="AK213" s="7" t="str">
        <f t="shared" si="120"/>
        <v/>
      </c>
      <c r="AL213" s="7" t="str">
        <f t="shared" si="108"/>
        <v/>
      </c>
      <c r="AM213" s="7" t="str">
        <f t="shared" si="121"/>
        <v/>
      </c>
      <c r="AN213" s="7" t="str">
        <f t="shared" si="109"/>
        <v/>
      </c>
    </row>
    <row r="214" spans="2:40" x14ac:dyDescent="0.35">
      <c r="B214" s="3" t="str">
        <f>IF(ROWS(B$15:B214)-1&gt;$E$10,"",ROWS(B$15:B214)-1)</f>
        <v/>
      </c>
      <c r="C214" s="9" t="str">
        <f t="shared" si="110"/>
        <v/>
      </c>
      <c r="D214" s="7" t="str">
        <f t="shared" si="93"/>
        <v/>
      </c>
      <c r="E214" s="7" t="str">
        <f t="shared" si="94"/>
        <v/>
      </c>
      <c r="F214" s="7" t="str">
        <f t="shared" si="95"/>
        <v/>
      </c>
      <c r="G214" s="7" t="str">
        <f t="shared" si="96"/>
        <v/>
      </c>
      <c r="H214" s="7" t="str">
        <f t="shared" si="97"/>
        <v/>
      </c>
      <c r="I214" s="7"/>
      <c r="J214" s="3" t="str">
        <f>IF(ROWS(J$15:J214)-1&gt;$M$10,"",ROWS(J$15:J214)-1)</f>
        <v/>
      </c>
      <c r="K214" s="9" t="str">
        <f t="shared" si="111"/>
        <v/>
      </c>
      <c r="L214" s="7" t="str">
        <f t="shared" si="98"/>
        <v/>
      </c>
      <c r="M214" s="7" t="str">
        <f t="shared" si="99"/>
        <v/>
      </c>
      <c r="N214" s="7" t="str">
        <f t="shared" si="100"/>
        <v/>
      </c>
      <c r="O214" s="7" t="str">
        <f t="shared" si="92"/>
        <v/>
      </c>
      <c r="P214" s="7" t="str">
        <f t="shared" si="101"/>
        <v/>
      </c>
      <c r="R214" s="3" t="str">
        <f>IF(ROWS(R$15:R214)-1&gt;$U$10,"",ROWS(R$15:R214)-1)</f>
        <v/>
      </c>
      <c r="S214" s="9" t="str">
        <f t="shared" si="112"/>
        <v/>
      </c>
      <c r="T214" s="7" t="str">
        <f t="shared" si="102"/>
        <v/>
      </c>
      <c r="U214" s="7" t="str">
        <f t="shared" si="113"/>
        <v/>
      </c>
      <c r="V214" s="7" t="str">
        <f t="shared" si="103"/>
        <v/>
      </c>
      <c r="W214" s="7" t="str">
        <f t="shared" si="114"/>
        <v/>
      </c>
      <c r="X214" s="7" t="str">
        <f t="shared" si="104"/>
        <v/>
      </c>
      <c r="Z214" s="3" t="str">
        <f>IF(ROWS(Z$15:Z214)-1&gt;$AC$10,"",ROWS(Z$15:Z214)-1)</f>
        <v/>
      </c>
      <c r="AA214" s="9" t="str">
        <f t="shared" si="115"/>
        <v/>
      </c>
      <c r="AB214" s="7" t="str">
        <f t="shared" si="105"/>
        <v/>
      </c>
      <c r="AC214" s="7" t="str">
        <f t="shared" si="116"/>
        <v/>
      </c>
      <c r="AD214" s="7" t="str">
        <f t="shared" si="117"/>
        <v/>
      </c>
      <c r="AE214" s="7" t="str">
        <f t="shared" si="118"/>
        <v/>
      </c>
      <c r="AF214" s="7" t="str">
        <f t="shared" si="106"/>
        <v/>
      </c>
      <c r="AH214" s="3" t="str">
        <f>IF(ROWS(AH$15:AH214)-1&gt;$AK$10,"",ROWS(AH$15:AH214)-1)</f>
        <v/>
      </c>
      <c r="AI214" s="9" t="str">
        <f t="shared" si="119"/>
        <v/>
      </c>
      <c r="AJ214" s="7" t="str">
        <f t="shared" si="107"/>
        <v/>
      </c>
      <c r="AK214" s="7" t="str">
        <f t="shared" si="120"/>
        <v/>
      </c>
      <c r="AL214" s="7" t="str">
        <f t="shared" si="108"/>
        <v/>
      </c>
      <c r="AM214" s="7" t="str">
        <f t="shared" si="121"/>
        <v/>
      </c>
      <c r="AN214" s="7" t="str">
        <f t="shared" si="109"/>
        <v/>
      </c>
    </row>
    <row r="215" spans="2:40" x14ac:dyDescent="0.35">
      <c r="B215" s="3" t="str">
        <f>IF(ROWS(B$15:B215)-1&gt;$E$10,"",ROWS(B$15:B215)-1)</f>
        <v/>
      </c>
      <c r="C215" s="9" t="str">
        <f t="shared" si="110"/>
        <v/>
      </c>
      <c r="D215" s="7" t="str">
        <f t="shared" si="93"/>
        <v/>
      </c>
      <c r="E215" s="7" t="str">
        <f t="shared" si="94"/>
        <v/>
      </c>
      <c r="F215" s="7" t="str">
        <f t="shared" si="95"/>
        <v/>
      </c>
      <c r="G215" s="7" t="str">
        <f t="shared" si="96"/>
        <v/>
      </c>
      <c r="H215" s="7" t="str">
        <f t="shared" si="97"/>
        <v/>
      </c>
      <c r="I215" s="7"/>
      <c r="J215" s="3" t="str">
        <f>IF(ROWS(J$15:J215)-1&gt;$M$10,"",ROWS(J$15:J215)-1)</f>
        <v/>
      </c>
      <c r="K215" s="9" t="str">
        <f t="shared" si="111"/>
        <v/>
      </c>
      <c r="L215" s="7" t="str">
        <f t="shared" si="98"/>
        <v/>
      </c>
      <c r="M215" s="7" t="str">
        <f t="shared" si="99"/>
        <v/>
      </c>
      <c r="N215" s="7" t="str">
        <f t="shared" si="100"/>
        <v/>
      </c>
      <c r="O215" s="7" t="str">
        <f t="shared" si="92"/>
        <v/>
      </c>
      <c r="P215" s="7" t="str">
        <f t="shared" si="101"/>
        <v/>
      </c>
      <c r="R215" s="3" t="str">
        <f>IF(ROWS(R$15:R215)-1&gt;$U$10,"",ROWS(R$15:R215)-1)</f>
        <v/>
      </c>
      <c r="S215" s="9" t="str">
        <f t="shared" si="112"/>
        <v/>
      </c>
      <c r="T215" s="7" t="str">
        <f t="shared" si="102"/>
        <v/>
      </c>
      <c r="U215" s="7" t="str">
        <f t="shared" si="113"/>
        <v/>
      </c>
      <c r="V215" s="7" t="str">
        <f t="shared" si="103"/>
        <v/>
      </c>
      <c r="W215" s="7" t="str">
        <f t="shared" si="114"/>
        <v/>
      </c>
      <c r="X215" s="7" t="str">
        <f t="shared" si="104"/>
        <v/>
      </c>
      <c r="Z215" s="3" t="str">
        <f>IF(ROWS(Z$15:Z215)-1&gt;$AC$10,"",ROWS(Z$15:Z215)-1)</f>
        <v/>
      </c>
      <c r="AA215" s="9" t="str">
        <f t="shared" si="115"/>
        <v/>
      </c>
      <c r="AB215" s="7" t="str">
        <f t="shared" si="105"/>
        <v/>
      </c>
      <c r="AC215" s="7" t="str">
        <f t="shared" si="116"/>
        <v/>
      </c>
      <c r="AD215" s="7" t="str">
        <f t="shared" si="117"/>
        <v/>
      </c>
      <c r="AE215" s="7" t="str">
        <f t="shared" si="118"/>
        <v/>
      </c>
      <c r="AF215" s="7" t="str">
        <f t="shared" si="106"/>
        <v/>
      </c>
      <c r="AH215" s="3" t="str">
        <f>IF(ROWS(AH$15:AH215)-1&gt;$AK$10,"",ROWS(AH$15:AH215)-1)</f>
        <v/>
      </c>
      <c r="AI215" s="9" t="str">
        <f t="shared" si="119"/>
        <v/>
      </c>
      <c r="AJ215" s="7" t="str">
        <f t="shared" si="107"/>
        <v/>
      </c>
      <c r="AK215" s="7" t="str">
        <f t="shared" si="120"/>
        <v/>
      </c>
      <c r="AL215" s="7" t="str">
        <f t="shared" si="108"/>
        <v/>
      </c>
      <c r="AM215" s="7" t="str">
        <f t="shared" si="121"/>
        <v/>
      </c>
      <c r="AN215" s="7" t="str">
        <f t="shared" si="109"/>
        <v/>
      </c>
    </row>
    <row r="216" spans="2:40" x14ac:dyDescent="0.35">
      <c r="B216" s="3" t="str">
        <f>IF(ROWS(B$15:B216)-1&gt;$E$10,"",ROWS(B$15:B216)-1)</f>
        <v/>
      </c>
      <c r="C216" s="9" t="str">
        <f t="shared" si="110"/>
        <v/>
      </c>
      <c r="D216" s="7" t="str">
        <f t="shared" si="93"/>
        <v/>
      </c>
      <c r="E216" s="7" t="str">
        <f t="shared" si="94"/>
        <v/>
      </c>
      <c r="F216" s="7" t="str">
        <f t="shared" si="95"/>
        <v/>
      </c>
      <c r="G216" s="7" t="str">
        <f t="shared" si="96"/>
        <v/>
      </c>
      <c r="H216" s="7" t="str">
        <f t="shared" si="97"/>
        <v/>
      </c>
      <c r="I216" s="7"/>
      <c r="J216" s="3" t="str">
        <f>IF(ROWS(J$15:J216)-1&gt;$M$10,"",ROWS(J$15:J216)-1)</f>
        <v/>
      </c>
      <c r="K216" s="9" t="str">
        <f t="shared" si="111"/>
        <v/>
      </c>
      <c r="L216" s="7" t="str">
        <f t="shared" si="98"/>
        <v/>
      </c>
      <c r="M216" s="7" t="str">
        <f t="shared" si="99"/>
        <v/>
      </c>
      <c r="N216" s="7" t="str">
        <f t="shared" si="100"/>
        <v/>
      </c>
      <c r="O216" s="7" t="str">
        <f t="shared" si="92"/>
        <v/>
      </c>
      <c r="P216" s="7" t="str">
        <f t="shared" si="101"/>
        <v/>
      </c>
      <c r="R216" s="3" t="str">
        <f>IF(ROWS(R$15:R216)-1&gt;$U$10,"",ROWS(R$15:R216)-1)</f>
        <v/>
      </c>
      <c r="S216" s="9" t="str">
        <f t="shared" si="112"/>
        <v/>
      </c>
      <c r="T216" s="7" t="str">
        <f t="shared" si="102"/>
        <v/>
      </c>
      <c r="U216" s="7" t="str">
        <f t="shared" si="113"/>
        <v/>
      </c>
      <c r="V216" s="7" t="str">
        <f t="shared" si="103"/>
        <v/>
      </c>
      <c r="W216" s="7" t="str">
        <f t="shared" si="114"/>
        <v/>
      </c>
      <c r="X216" s="7" t="str">
        <f t="shared" si="104"/>
        <v/>
      </c>
      <c r="Z216" s="3" t="str">
        <f>IF(ROWS(Z$15:Z216)-1&gt;$AC$10,"",ROWS(Z$15:Z216)-1)</f>
        <v/>
      </c>
      <c r="AA216" s="9" t="str">
        <f t="shared" si="115"/>
        <v/>
      </c>
      <c r="AB216" s="7" t="str">
        <f t="shared" si="105"/>
        <v/>
      </c>
      <c r="AC216" s="7" t="str">
        <f t="shared" si="116"/>
        <v/>
      </c>
      <c r="AD216" s="7" t="str">
        <f t="shared" si="117"/>
        <v/>
      </c>
      <c r="AE216" s="7" t="str">
        <f t="shared" si="118"/>
        <v/>
      </c>
      <c r="AF216" s="7" t="str">
        <f t="shared" si="106"/>
        <v/>
      </c>
      <c r="AH216" s="3" t="str">
        <f>IF(ROWS(AH$15:AH216)-1&gt;$AK$10,"",ROWS(AH$15:AH216)-1)</f>
        <v/>
      </c>
      <c r="AI216" s="9" t="str">
        <f t="shared" si="119"/>
        <v/>
      </c>
      <c r="AJ216" s="7" t="str">
        <f t="shared" si="107"/>
        <v/>
      </c>
      <c r="AK216" s="7" t="str">
        <f t="shared" si="120"/>
        <v/>
      </c>
      <c r="AL216" s="7" t="str">
        <f t="shared" si="108"/>
        <v/>
      </c>
      <c r="AM216" s="7" t="str">
        <f t="shared" si="121"/>
        <v/>
      </c>
      <c r="AN216" s="7" t="str">
        <f t="shared" si="109"/>
        <v/>
      </c>
    </row>
    <row r="217" spans="2:40" x14ac:dyDescent="0.35">
      <c r="B217" s="3" t="str">
        <f>IF(ROWS(B$15:B217)-1&gt;$E$10,"",ROWS(B$15:B217)-1)</f>
        <v/>
      </c>
      <c r="C217" s="9" t="str">
        <f t="shared" si="110"/>
        <v/>
      </c>
      <c r="D217" s="7" t="str">
        <f t="shared" si="93"/>
        <v/>
      </c>
      <c r="E217" s="7" t="str">
        <f t="shared" si="94"/>
        <v/>
      </c>
      <c r="F217" s="7" t="str">
        <f t="shared" si="95"/>
        <v/>
      </c>
      <c r="G217" s="7" t="str">
        <f t="shared" si="96"/>
        <v/>
      </c>
      <c r="H217" s="7" t="str">
        <f t="shared" si="97"/>
        <v/>
      </c>
      <c r="I217" s="7"/>
      <c r="J217" s="3" t="str">
        <f>IF(ROWS(J$15:J217)-1&gt;$M$10,"",ROWS(J$15:J217)-1)</f>
        <v/>
      </c>
      <c r="K217" s="9" t="str">
        <f t="shared" si="111"/>
        <v/>
      </c>
      <c r="L217" s="7" t="str">
        <f t="shared" si="98"/>
        <v/>
      </c>
      <c r="M217" s="7" t="str">
        <f t="shared" si="99"/>
        <v/>
      </c>
      <c r="N217" s="7" t="str">
        <f t="shared" si="100"/>
        <v/>
      </c>
      <c r="O217" s="7" t="str">
        <f t="shared" si="92"/>
        <v/>
      </c>
      <c r="P217" s="7" t="str">
        <f t="shared" si="101"/>
        <v/>
      </c>
      <c r="R217" s="3" t="str">
        <f>IF(ROWS(R$15:R217)-1&gt;$U$10,"",ROWS(R$15:R217)-1)</f>
        <v/>
      </c>
      <c r="S217" s="9" t="str">
        <f t="shared" si="112"/>
        <v/>
      </c>
      <c r="T217" s="7" t="str">
        <f t="shared" si="102"/>
        <v/>
      </c>
      <c r="U217" s="7" t="str">
        <f t="shared" si="113"/>
        <v/>
      </c>
      <c r="V217" s="7" t="str">
        <f t="shared" si="103"/>
        <v/>
      </c>
      <c r="W217" s="7" t="str">
        <f t="shared" si="114"/>
        <v/>
      </c>
      <c r="X217" s="7" t="str">
        <f t="shared" si="104"/>
        <v/>
      </c>
      <c r="Z217" s="3" t="str">
        <f>IF(ROWS(Z$15:Z217)-1&gt;$AC$10,"",ROWS(Z$15:Z217)-1)</f>
        <v/>
      </c>
      <c r="AA217" s="9" t="str">
        <f t="shared" si="115"/>
        <v/>
      </c>
      <c r="AB217" s="7" t="str">
        <f t="shared" si="105"/>
        <v/>
      </c>
      <c r="AC217" s="7" t="str">
        <f t="shared" si="116"/>
        <v/>
      </c>
      <c r="AD217" s="7" t="str">
        <f t="shared" si="117"/>
        <v/>
      </c>
      <c r="AE217" s="7" t="str">
        <f t="shared" si="118"/>
        <v/>
      </c>
      <c r="AF217" s="7" t="str">
        <f t="shared" si="106"/>
        <v/>
      </c>
      <c r="AH217" s="3" t="str">
        <f>IF(ROWS(AH$15:AH217)-1&gt;$AK$10,"",ROWS(AH$15:AH217)-1)</f>
        <v/>
      </c>
      <c r="AI217" s="9" t="str">
        <f t="shared" si="119"/>
        <v/>
      </c>
      <c r="AJ217" s="7" t="str">
        <f t="shared" si="107"/>
        <v/>
      </c>
      <c r="AK217" s="7" t="str">
        <f t="shared" si="120"/>
        <v/>
      </c>
      <c r="AL217" s="7" t="str">
        <f t="shared" si="108"/>
        <v/>
      </c>
      <c r="AM217" s="7" t="str">
        <f t="shared" si="121"/>
        <v/>
      </c>
      <c r="AN217" s="7" t="str">
        <f t="shared" si="109"/>
        <v/>
      </c>
    </row>
    <row r="218" spans="2:40" x14ac:dyDescent="0.35">
      <c r="B218" s="3" t="str">
        <f>IF(ROWS(B$15:B218)-1&gt;$E$10,"",ROWS(B$15:B218)-1)</f>
        <v/>
      </c>
      <c r="C218" s="9" t="str">
        <f t="shared" si="110"/>
        <v/>
      </c>
      <c r="D218" s="7" t="str">
        <f t="shared" si="93"/>
        <v/>
      </c>
      <c r="E218" s="7" t="str">
        <f t="shared" si="94"/>
        <v/>
      </c>
      <c r="F218" s="7" t="str">
        <f t="shared" si="95"/>
        <v/>
      </c>
      <c r="G218" s="7" t="str">
        <f t="shared" si="96"/>
        <v/>
      </c>
      <c r="H218" s="7" t="str">
        <f t="shared" si="97"/>
        <v/>
      </c>
      <c r="I218" s="7"/>
      <c r="J218" s="3" t="str">
        <f>IF(ROWS(J$15:J218)-1&gt;$M$10,"",ROWS(J$15:J218)-1)</f>
        <v/>
      </c>
      <c r="K218" s="9" t="str">
        <f t="shared" si="111"/>
        <v/>
      </c>
      <c r="L218" s="7" t="str">
        <f t="shared" si="98"/>
        <v/>
      </c>
      <c r="M218" s="7" t="str">
        <f t="shared" si="99"/>
        <v/>
      </c>
      <c r="N218" s="7" t="str">
        <f t="shared" si="100"/>
        <v/>
      </c>
      <c r="O218" s="7" t="str">
        <f t="shared" si="92"/>
        <v/>
      </c>
      <c r="P218" s="7" t="str">
        <f t="shared" si="101"/>
        <v/>
      </c>
      <c r="R218" s="3" t="str">
        <f>IF(ROWS(R$15:R218)-1&gt;$U$10,"",ROWS(R$15:R218)-1)</f>
        <v/>
      </c>
      <c r="S218" s="9" t="str">
        <f t="shared" si="112"/>
        <v/>
      </c>
      <c r="T218" s="7" t="str">
        <f t="shared" si="102"/>
        <v/>
      </c>
      <c r="U218" s="7" t="str">
        <f t="shared" si="113"/>
        <v/>
      </c>
      <c r="V218" s="7" t="str">
        <f t="shared" si="103"/>
        <v/>
      </c>
      <c r="W218" s="7" t="str">
        <f t="shared" si="114"/>
        <v/>
      </c>
      <c r="X218" s="7" t="str">
        <f t="shared" si="104"/>
        <v/>
      </c>
      <c r="Z218" s="3" t="str">
        <f>IF(ROWS(Z$15:Z218)-1&gt;$AC$10,"",ROWS(Z$15:Z218)-1)</f>
        <v/>
      </c>
      <c r="AA218" s="9" t="str">
        <f t="shared" si="115"/>
        <v/>
      </c>
      <c r="AB218" s="7" t="str">
        <f t="shared" si="105"/>
        <v/>
      </c>
      <c r="AC218" s="7" t="str">
        <f t="shared" si="116"/>
        <v/>
      </c>
      <c r="AD218" s="7" t="str">
        <f t="shared" si="117"/>
        <v/>
      </c>
      <c r="AE218" s="7" t="str">
        <f t="shared" si="118"/>
        <v/>
      </c>
      <c r="AF218" s="7" t="str">
        <f t="shared" si="106"/>
        <v/>
      </c>
      <c r="AH218" s="3" t="str">
        <f>IF(ROWS(AH$15:AH218)-1&gt;$AK$10,"",ROWS(AH$15:AH218)-1)</f>
        <v/>
      </c>
      <c r="AI218" s="9" t="str">
        <f t="shared" si="119"/>
        <v/>
      </c>
      <c r="AJ218" s="7" t="str">
        <f t="shared" si="107"/>
        <v/>
      </c>
      <c r="AK218" s="7" t="str">
        <f t="shared" si="120"/>
        <v/>
      </c>
      <c r="AL218" s="7" t="str">
        <f t="shared" si="108"/>
        <v/>
      </c>
      <c r="AM218" s="7" t="str">
        <f t="shared" si="121"/>
        <v/>
      </c>
      <c r="AN218" s="7" t="str">
        <f t="shared" si="109"/>
        <v/>
      </c>
    </row>
    <row r="219" spans="2:40" x14ac:dyDescent="0.35">
      <c r="B219" s="3" t="str">
        <f>IF(ROWS(B$15:B219)-1&gt;$E$10,"",ROWS(B$15:B219)-1)</f>
        <v/>
      </c>
      <c r="C219" s="9" t="str">
        <f t="shared" si="110"/>
        <v/>
      </c>
      <c r="D219" s="7" t="str">
        <f t="shared" si="93"/>
        <v/>
      </c>
      <c r="E219" s="7" t="str">
        <f t="shared" si="94"/>
        <v/>
      </c>
      <c r="F219" s="7" t="str">
        <f t="shared" si="95"/>
        <v/>
      </c>
      <c r="G219" s="7" t="str">
        <f t="shared" si="96"/>
        <v/>
      </c>
      <c r="H219" s="7" t="str">
        <f t="shared" si="97"/>
        <v/>
      </c>
      <c r="I219" s="7"/>
      <c r="J219" s="3" t="str">
        <f>IF(ROWS(J$15:J219)-1&gt;$M$10,"",ROWS(J$15:J219)-1)</f>
        <v/>
      </c>
      <c r="K219" s="9" t="str">
        <f t="shared" si="111"/>
        <v/>
      </c>
      <c r="L219" s="7" t="str">
        <f t="shared" si="98"/>
        <v/>
      </c>
      <c r="M219" s="7" t="str">
        <f t="shared" si="99"/>
        <v/>
      </c>
      <c r="N219" s="7" t="str">
        <f t="shared" si="100"/>
        <v/>
      </c>
      <c r="O219" s="7" t="str">
        <f t="shared" si="92"/>
        <v/>
      </c>
      <c r="P219" s="7" t="str">
        <f t="shared" si="101"/>
        <v/>
      </c>
      <c r="R219" s="3" t="str">
        <f>IF(ROWS(R$15:R219)-1&gt;$U$10,"",ROWS(R$15:R219)-1)</f>
        <v/>
      </c>
      <c r="S219" s="9" t="str">
        <f t="shared" si="112"/>
        <v/>
      </c>
      <c r="T219" s="7" t="str">
        <f t="shared" si="102"/>
        <v/>
      </c>
      <c r="U219" s="7" t="str">
        <f t="shared" si="113"/>
        <v/>
      </c>
      <c r="V219" s="7" t="str">
        <f t="shared" si="103"/>
        <v/>
      </c>
      <c r="W219" s="7" t="str">
        <f t="shared" si="114"/>
        <v/>
      </c>
      <c r="X219" s="7" t="str">
        <f t="shared" si="104"/>
        <v/>
      </c>
      <c r="Z219" s="3" t="str">
        <f>IF(ROWS(Z$15:Z219)-1&gt;$AC$10,"",ROWS(Z$15:Z219)-1)</f>
        <v/>
      </c>
      <c r="AA219" s="9" t="str">
        <f t="shared" si="115"/>
        <v/>
      </c>
      <c r="AB219" s="7" t="str">
        <f t="shared" si="105"/>
        <v/>
      </c>
      <c r="AC219" s="7" t="str">
        <f t="shared" si="116"/>
        <v/>
      </c>
      <c r="AD219" s="7" t="str">
        <f t="shared" si="117"/>
        <v/>
      </c>
      <c r="AE219" s="7" t="str">
        <f t="shared" si="118"/>
        <v/>
      </c>
      <c r="AF219" s="7" t="str">
        <f t="shared" si="106"/>
        <v/>
      </c>
      <c r="AH219" s="3" t="str">
        <f>IF(ROWS(AH$15:AH219)-1&gt;$AK$10,"",ROWS(AH$15:AH219)-1)</f>
        <v/>
      </c>
      <c r="AI219" s="9" t="str">
        <f t="shared" si="119"/>
        <v/>
      </c>
      <c r="AJ219" s="7" t="str">
        <f t="shared" si="107"/>
        <v/>
      </c>
      <c r="AK219" s="7" t="str">
        <f t="shared" si="120"/>
        <v/>
      </c>
      <c r="AL219" s="7" t="str">
        <f t="shared" si="108"/>
        <v/>
      </c>
      <c r="AM219" s="7" t="str">
        <f t="shared" si="121"/>
        <v/>
      </c>
      <c r="AN219" s="7" t="str">
        <f t="shared" si="109"/>
        <v/>
      </c>
    </row>
    <row r="220" spans="2:40" x14ac:dyDescent="0.35">
      <c r="B220" s="3" t="str">
        <f>IF(ROWS(B$15:B220)-1&gt;$E$10,"",ROWS(B$15:B220)-1)</f>
        <v/>
      </c>
      <c r="C220" s="9" t="str">
        <f t="shared" si="110"/>
        <v/>
      </c>
      <c r="D220" s="7" t="str">
        <f t="shared" si="93"/>
        <v/>
      </c>
      <c r="E220" s="7" t="str">
        <f t="shared" si="94"/>
        <v/>
      </c>
      <c r="F220" s="7" t="str">
        <f t="shared" si="95"/>
        <v/>
      </c>
      <c r="G220" s="7" t="str">
        <f t="shared" si="96"/>
        <v/>
      </c>
      <c r="H220" s="7" t="str">
        <f t="shared" si="97"/>
        <v/>
      </c>
      <c r="I220" s="7"/>
      <c r="J220" s="3" t="str">
        <f>IF(ROWS(J$15:J220)-1&gt;$M$10,"",ROWS(J$15:J220)-1)</f>
        <v/>
      </c>
      <c r="K220" s="9" t="str">
        <f t="shared" si="111"/>
        <v/>
      </c>
      <c r="L220" s="7" t="str">
        <f t="shared" si="98"/>
        <v/>
      </c>
      <c r="M220" s="7" t="str">
        <f t="shared" si="99"/>
        <v/>
      </c>
      <c r="N220" s="7" t="str">
        <f t="shared" si="100"/>
        <v/>
      </c>
      <c r="O220" s="7" t="str">
        <f t="shared" si="92"/>
        <v/>
      </c>
      <c r="P220" s="7" t="str">
        <f t="shared" si="101"/>
        <v/>
      </c>
      <c r="R220" s="3" t="str">
        <f>IF(ROWS(R$15:R220)-1&gt;$U$10,"",ROWS(R$15:R220)-1)</f>
        <v/>
      </c>
      <c r="S220" s="9" t="str">
        <f t="shared" si="112"/>
        <v/>
      </c>
      <c r="T220" s="7" t="str">
        <f t="shared" si="102"/>
        <v/>
      </c>
      <c r="U220" s="7" t="str">
        <f t="shared" si="113"/>
        <v/>
      </c>
      <c r="V220" s="7" t="str">
        <f t="shared" si="103"/>
        <v/>
      </c>
      <c r="W220" s="7" t="str">
        <f t="shared" si="114"/>
        <v/>
      </c>
      <c r="X220" s="7" t="str">
        <f t="shared" si="104"/>
        <v/>
      </c>
      <c r="Z220" s="3" t="str">
        <f>IF(ROWS(Z$15:Z220)-1&gt;$AC$10,"",ROWS(Z$15:Z220)-1)</f>
        <v/>
      </c>
      <c r="AA220" s="9" t="str">
        <f t="shared" si="115"/>
        <v/>
      </c>
      <c r="AB220" s="7" t="str">
        <f t="shared" si="105"/>
        <v/>
      </c>
      <c r="AC220" s="7" t="str">
        <f t="shared" si="116"/>
        <v/>
      </c>
      <c r="AD220" s="7" t="str">
        <f t="shared" si="117"/>
        <v/>
      </c>
      <c r="AE220" s="7" t="str">
        <f t="shared" si="118"/>
        <v/>
      </c>
      <c r="AF220" s="7" t="str">
        <f t="shared" si="106"/>
        <v/>
      </c>
      <c r="AH220" s="3" t="str">
        <f>IF(ROWS(AH$15:AH220)-1&gt;$AK$10,"",ROWS(AH$15:AH220)-1)</f>
        <v/>
      </c>
      <c r="AI220" s="9" t="str">
        <f t="shared" si="119"/>
        <v/>
      </c>
      <c r="AJ220" s="7" t="str">
        <f t="shared" si="107"/>
        <v/>
      </c>
      <c r="AK220" s="7" t="str">
        <f t="shared" si="120"/>
        <v/>
      </c>
      <c r="AL220" s="7" t="str">
        <f t="shared" si="108"/>
        <v/>
      </c>
      <c r="AM220" s="7" t="str">
        <f t="shared" si="121"/>
        <v/>
      </c>
      <c r="AN220" s="7" t="str">
        <f t="shared" si="109"/>
        <v/>
      </c>
    </row>
    <row r="221" spans="2:40" x14ac:dyDescent="0.35">
      <c r="B221" s="3" t="str">
        <f>IF(ROWS(B$15:B221)-1&gt;$E$10,"",ROWS(B$15:B221)-1)</f>
        <v/>
      </c>
      <c r="C221" s="9" t="str">
        <f t="shared" si="110"/>
        <v/>
      </c>
      <c r="D221" s="7" t="str">
        <f t="shared" si="93"/>
        <v/>
      </c>
      <c r="E221" s="7" t="str">
        <f t="shared" si="94"/>
        <v/>
      </c>
      <c r="F221" s="7" t="str">
        <f t="shared" si="95"/>
        <v/>
      </c>
      <c r="G221" s="7" t="str">
        <f t="shared" si="96"/>
        <v/>
      </c>
      <c r="H221" s="7" t="str">
        <f t="shared" si="97"/>
        <v/>
      </c>
      <c r="I221" s="7"/>
      <c r="J221" s="3" t="str">
        <f>IF(ROWS(J$15:J221)-1&gt;$M$10,"",ROWS(J$15:J221)-1)</f>
        <v/>
      </c>
      <c r="K221" s="9" t="str">
        <f t="shared" si="111"/>
        <v/>
      </c>
      <c r="L221" s="7" t="str">
        <f t="shared" si="98"/>
        <v/>
      </c>
      <c r="M221" s="7" t="str">
        <f t="shared" si="99"/>
        <v/>
      </c>
      <c r="N221" s="7" t="str">
        <f t="shared" si="100"/>
        <v/>
      </c>
      <c r="O221" s="7" t="str">
        <f t="shared" si="92"/>
        <v/>
      </c>
      <c r="P221" s="7" t="str">
        <f t="shared" si="101"/>
        <v/>
      </c>
      <c r="R221" s="3" t="str">
        <f>IF(ROWS(R$15:R221)-1&gt;$U$10,"",ROWS(R$15:R221)-1)</f>
        <v/>
      </c>
      <c r="S221" s="9" t="str">
        <f t="shared" si="112"/>
        <v/>
      </c>
      <c r="T221" s="7" t="str">
        <f t="shared" si="102"/>
        <v/>
      </c>
      <c r="U221" s="7" t="str">
        <f t="shared" si="113"/>
        <v/>
      </c>
      <c r="V221" s="7" t="str">
        <f t="shared" si="103"/>
        <v/>
      </c>
      <c r="W221" s="7" t="str">
        <f t="shared" si="114"/>
        <v/>
      </c>
      <c r="X221" s="7" t="str">
        <f t="shared" si="104"/>
        <v/>
      </c>
      <c r="Z221" s="3" t="str">
        <f>IF(ROWS(Z$15:Z221)-1&gt;$AC$10,"",ROWS(Z$15:Z221)-1)</f>
        <v/>
      </c>
      <c r="AA221" s="9" t="str">
        <f t="shared" si="115"/>
        <v/>
      </c>
      <c r="AB221" s="7" t="str">
        <f t="shared" si="105"/>
        <v/>
      </c>
      <c r="AC221" s="7" t="str">
        <f t="shared" si="116"/>
        <v/>
      </c>
      <c r="AD221" s="7" t="str">
        <f t="shared" si="117"/>
        <v/>
      </c>
      <c r="AE221" s="7" t="str">
        <f t="shared" si="118"/>
        <v/>
      </c>
      <c r="AF221" s="7" t="str">
        <f t="shared" si="106"/>
        <v/>
      </c>
      <c r="AH221" s="3" t="str">
        <f>IF(ROWS(AH$15:AH221)-1&gt;$AK$10,"",ROWS(AH$15:AH221)-1)</f>
        <v/>
      </c>
      <c r="AI221" s="9" t="str">
        <f t="shared" si="119"/>
        <v/>
      </c>
      <c r="AJ221" s="7" t="str">
        <f t="shared" si="107"/>
        <v/>
      </c>
      <c r="AK221" s="7" t="str">
        <f t="shared" si="120"/>
        <v/>
      </c>
      <c r="AL221" s="7" t="str">
        <f t="shared" si="108"/>
        <v/>
      </c>
      <c r="AM221" s="7" t="str">
        <f t="shared" si="121"/>
        <v/>
      </c>
      <c r="AN221" s="7" t="str">
        <f t="shared" si="109"/>
        <v/>
      </c>
    </row>
    <row r="222" spans="2:40" x14ac:dyDescent="0.35">
      <c r="B222" s="3" t="str">
        <f>IF(ROWS(B$15:B222)-1&gt;$E$10,"",ROWS(B$15:B222)-1)</f>
        <v/>
      </c>
      <c r="C222" s="9" t="str">
        <f t="shared" si="110"/>
        <v/>
      </c>
      <c r="D222" s="7" t="str">
        <f t="shared" si="93"/>
        <v/>
      </c>
      <c r="E222" s="7" t="str">
        <f t="shared" si="94"/>
        <v/>
      </c>
      <c r="F222" s="7" t="str">
        <f t="shared" si="95"/>
        <v/>
      </c>
      <c r="G222" s="7" t="str">
        <f t="shared" si="96"/>
        <v/>
      </c>
      <c r="H222" s="7" t="str">
        <f t="shared" si="97"/>
        <v/>
      </c>
      <c r="I222" s="7"/>
      <c r="J222" s="3" t="str">
        <f>IF(ROWS(J$15:J222)-1&gt;$M$10,"",ROWS(J$15:J222)-1)</f>
        <v/>
      </c>
      <c r="K222" s="9" t="str">
        <f t="shared" si="111"/>
        <v/>
      </c>
      <c r="L222" s="7" t="str">
        <f t="shared" si="98"/>
        <v/>
      </c>
      <c r="M222" s="7" t="str">
        <f t="shared" si="99"/>
        <v/>
      </c>
      <c r="N222" s="7" t="str">
        <f t="shared" si="100"/>
        <v/>
      </c>
      <c r="O222" s="7" t="str">
        <f t="shared" si="92"/>
        <v/>
      </c>
      <c r="P222" s="7" t="str">
        <f t="shared" si="101"/>
        <v/>
      </c>
      <c r="R222" s="3" t="str">
        <f>IF(ROWS(R$15:R222)-1&gt;$U$10,"",ROWS(R$15:R222)-1)</f>
        <v/>
      </c>
      <c r="S222" s="9" t="str">
        <f t="shared" si="112"/>
        <v/>
      </c>
      <c r="T222" s="7" t="str">
        <f t="shared" si="102"/>
        <v/>
      </c>
      <c r="U222" s="7" t="str">
        <f t="shared" si="113"/>
        <v/>
      </c>
      <c r="V222" s="7" t="str">
        <f t="shared" si="103"/>
        <v/>
      </c>
      <c r="W222" s="7" t="str">
        <f t="shared" si="114"/>
        <v/>
      </c>
      <c r="X222" s="7" t="str">
        <f t="shared" si="104"/>
        <v/>
      </c>
      <c r="Z222" s="3" t="str">
        <f>IF(ROWS(Z$15:Z222)-1&gt;$AC$10,"",ROWS(Z$15:Z222)-1)</f>
        <v/>
      </c>
      <c r="AA222" s="9" t="str">
        <f t="shared" si="115"/>
        <v/>
      </c>
      <c r="AB222" s="7" t="str">
        <f t="shared" si="105"/>
        <v/>
      </c>
      <c r="AC222" s="7" t="str">
        <f t="shared" si="116"/>
        <v/>
      </c>
      <c r="AD222" s="7" t="str">
        <f t="shared" si="117"/>
        <v/>
      </c>
      <c r="AE222" s="7" t="str">
        <f t="shared" si="118"/>
        <v/>
      </c>
      <c r="AF222" s="7" t="str">
        <f t="shared" si="106"/>
        <v/>
      </c>
      <c r="AH222" s="3" t="str">
        <f>IF(ROWS(AH$15:AH222)-1&gt;$AK$10,"",ROWS(AH$15:AH222)-1)</f>
        <v/>
      </c>
      <c r="AI222" s="9" t="str">
        <f t="shared" si="119"/>
        <v/>
      </c>
      <c r="AJ222" s="7" t="str">
        <f t="shared" si="107"/>
        <v/>
      </c>
      <c r="AK222" s="7" t="str">
        <f t="shared" si="120"/>
        <v/>
      </c>
      <c r="AL222" s="7" t="str">
        <f t="shared" si="108"/>
        <v/>
      </c>
      <c r="AM222" s="7" t="str">
        <f t="shared" si="121"/>
        <v/>
      </c>
      <c r="AN222" s="7" t="str">
        <f t="shared" si="109"/>
        <v/>
      </c>
    </row>
    <row r="223" spans="2:40" x14ac:dyDescent="0.35">
      <c r="B223" s="3" t="str">
        <f>IF(ROWS(B$15:B223)-1&gt;$E$10,"",ROWS(B$15:B223)-1)</f>
        <v/>
      </c>
      <c r="C223" s="9" t="str">
        <f t="shared" si="110"/>
        <v/>
      </c>
      <c r="D223" s="7" t="str">
        <f t="shared" si="93"/>
        <v/>
      </c>
      <c r="E223" s="7" t="str">
        <f t="shared" si="94"/>
        <v/>
      </c>
      <c r="F223" s="7" t="str">
        <f t="shared" si="95"/>
        <v/>
      </c>
      <c r="G223" s="7" t="str">
        <f t="shared" si="96"/>
        <v/>
      </c>
      <c r="H223" s="7" t="str">
        <f t="shared" si="97"/>
        <v/>
      </c>
      <c r="I223" s="7"/>
      <c r="J223" s="3" t="str">
        <f>IF(ROWS(J$15:J223)-1&gt;$M$10,"",ROWS(J$15:J223)-1)</f>
        <v/>
      </c>
      <c r="K223" s="9" t="str">
        <f t="shared" si="111"/>
        <v/>
      </c>
      <c r="L223" s="7" t="str">
        <f t="shared" si="98"/>
        <v/>
      </c>
      <c r="M223" s="7" t="str">
        <f t="shared" si="99"/>
        <v/>
      </c>
      <c r="N223" s="7" t="str">
        <f t="shared" si="100"/>
        <v/>
      </c>
      <c r="O223" s="7" t="str">
        <f t="shared" si="92"/>
        <v/>
      </c>
      <c r="P223" s="7" t="str">
        <f t="shared" si="101"/>
        <v/>
      </c>
      <c r="R223" s="3" t="str">
        <f>IF(ROWS(R$15:R223)-1&gt;$U$10,"",ROWS(R$15:R223)-1)</f>
        <v/>
      </c>
      <c r="S223" s="9" t="str">
        <f t="shared" si="112"/>
        <v/>
      </c>
      <c r="T223" s="7" t="str">
        <f t="shared" si="102"/>
        <v/>
      </c>
      <c r="U223" s="7" t="str">
        <f t="shared" si="113"/>
        <v/>
      </c>
      <c r="V223" s="7" t="str">
        <f t="shared" si="103"/>
        <v/>
      </c>
      <c r="W223" s="7" t="str">
        <f t="shared" si="114"/>
        <v/>
      </c>
      <c r="X223" s="7" t="str">
        <f t="shared" si="104"/>
        <v/>
      </c>
      <c r="Z223" s="3" t="str">
        <f>IF(ROWS(Z$15:Z223)-1&gt;$AC$10,"",ROWS(Z$15:Z223)-1)</f>
        <v/>
      </c>
      <c r="AA223" s="9" t="str">
        <f t="shared" si="115"/>
        <v/>
      </c>
      <c r="AB223" s="7" t="str">
        <f t="shared" si="105"/>
        <v/>
      </c>
      <c r="AC223" s="7" t="str">
        <f t="shared" si="116"/>
        <v/>
      </c>
      <c r="AD223" s="7" t="str">
        <f t="shared" si="117"/>
        <v/>
      </c>
      <c r="AE223" s="7" t="str">
        <f t="shared" si="118"/>
        <v/>
      </c>
      <c r="AF223" s="7" t="str">
        <f t="shared" si="106"/>
        <v/>
      </c>
      <c r="AH223" s="3" t="str">
        <f>IF(ROWS(AH$15:AH223)-1&gt;$AK$10,"",ROWS(AH$15:AH223)-1)</f>
        <v/>
      </c>
      <c r="AI223" s="9" t="str">
        <f t="shared" si="119"/>
        <v/>
      </c>
      <c r="AJ223" s="7" t="str">
        <f t="shared" si="107"/>
        <v/>
      </c>
      <c r="AK223" s="7" t="str">
        <f t="shared" si="120"/>
        <v/>
      </c>
      <c r="AL223" s="7" t="str">
        <f t="shared" si="108"/>
        <v/>
      </c>
      <c r="AM223" s="7" t="str">
        <f t="shared" si="121"/>
        <v/>
      </c>
      <c r="AN223" s="7" t="str">
        <f t="shared" si="109"/>
        <v/>
      </c>
    </row>
    <row r="224" spans="2:40" x14ac:dyDescent="0.35">
      <c r="B224" s="3" t="str">
        <f>IF(ROWS(B$15:B224)-1&gt;$E$10,"",ROWS(B$15:B224)-1)</f>
        <v/>
      </c>
      <c r="C224" s="9" t="str">
        <f t="shared" si="110"/>
        <v/>
      </c>
      <c r="D224" s="7" t="str">
        <f t="shared" si="93"/>
        <v/>
      </c>
      <c r="E224" s="7" t="str">
        <f t="shared" si="94"/>
        <v/>
      </c>
      <c r="F224" s="7" t="str">
        <f t="shared" si="95"/>
        <v/>
      </c>
      <c r="G224" s="7" t="str">
        <f t="shared" si="96"/>
        <v/>
      </c>
      <c r="H224" s="7" t="str">
        <f t="shared" si="97"/>
        <v/>
      </c>
      <c r="I224" s="7"/>
      <c r="J224" s="3" t="str">
        <f>IF(ROWS(J$15:J224)-1&gt;$M$10,"",ROWS(J$15:J224)-1)</f>
        <v/>
      </c>
      <c r="K224" s="9" t="str">
        <f t="shared" si="111"/>
        <v/>
      </c>
      <c r="L224" s="7" t="str">
        <f t="shared" si="98"/>
        <v/>
      </c>
      <c r="M224" s="7" t="str">
        <f t="shared" si="99"/>
        <v/>
      </c>
      <c r="N224" s="7" t="str">
        <f t="shared" si="100"/>
        <v/>
      </c>
      <c r="O224" s="7" t="str">
        <f t="shared" si="92"/>
        <v/>
      </c>
      <c r="P224" s="7" t="str">
        <f t="shared" si="101"/>
        <v/>
      </c>
      <c r="R224" s="3" t="str">
        <f>IF(ROWS(R$15:R224)-1&gt;$U$10,"",ROWS(R$15:R224)-1)</f>
        <v/>
      </c>
      <c r="S224" s="9" t="str">
        <f t="shared" si="112"/>
        <v/>
      </c>
      <c r="T224" s="7" t="str">
        <f t="shared" si="102"/>
        <v/>
      </c>
      <c r="U224" s="7" t="str">
        <f t="shared" si="113"/>
        <v/>
      </c>
      <c r="V224" s="7" t="str">
        <f t="shared" si="103"/>
        <v/>
      </c>
      <c r="W224" s="7" t="str">
        <f t="shared" si="114"/>
        <v/>
      </c>
      <c r="X224" s="7" t="str">
        <f t="shared" si="104"/>
        <v/>
      </c>
      <c r="Z224" s="3" t="str">
        <f>IF(ROWS(Z$15:Z224)-1&gt;$AC$10,"",ROWS(Z$15:Z224)-1)</f>
        <v/>
      </c>
      <c r="AA224" s="9" t="str">
        <f t="shared" si="115"/>
        <v/>
      </c>
      <c r="AB224" s="7" t="str">
        <f t="shared" si="105"/>
        <v/>
      </c>
      <c r="AC224" s="7" t="str">
        <f t="shared" si="116"/>
        <v/>
      </c>
      <c r="AD224" s="7" t="str">
        <f t="shared" si="117"/>
        <v/>
      </c>
      <c r="AE224" s="7" t="str">
        <f t="shared" si="118"/>
        <v/>
      </c>
      <c r="AF224" s="7" t="str">
        <f t="shared" si="106"/>
        <v/>
      </c>
      <c r="AH224" s="3" t="str">
        <f>IF(ROWS(AH$15:AH224)-1&gt;$AK$10,"",ROWS(AH$15:AH224)-1)</f>
        <v/>
      </c>
      <c r="AI224" s="9" t="str">
        <f t="shared" si="119"/>
        <v/>
      </c>
      <c r="AJ224" s="7" t="str">
        <f t="shared" si="107"/>
        <v/>
      </c>
      <c r="AK224" s="7" t="str">
        <f t="shared" si="120"/>
        <v/>
      </c>
      <c r="AL224" s="7" t="str">
        <f t="shared" si="108"/>
        <v/>
      </c>
      <c r="AM224" s="7" t="str">
        <f t="shared" si="121"/>
        <v/>
      </c>
      <c r="AN224" s="7" t="str">
        <f t="shared" si="109"/>
        <v/>
      </c>
    </row>
    <row r="225" spans="2:40" x14ac:dyDescent="0.35">
      <c r="B225" s="3" t="str">
        <f>IF(ROWS(B$15:B225)-1&gt;$E$10,"",ROWS(B$15:B225)-1)</f>
        <v/>
      </c>
      <c r="C225" s="9" t="str">
        <f t="shared" si="110"/>
        <v/>
      </c>
      <c r="D225" s="7" t="str">
        <f t="shared" si="93"/>
        <v/>
      </c>
      <c r="E225" s="7" t="str">
        <f t="shared" si="94"/>
        <v/>
      </c>
      <c r="F225" s="7" t="str">
        <f t="shared" si="95"/>
        <v/>
      </c>
      <c r="G225" s="7" t="str">
        <f t="shared" si="96"/>
        <v/>
      </c>
      <c r="H225" s="7" t="str">
        <f t="shared" si="97"/>
        <v/>
      </c>
      <c r="I225" s="7"/>
      <c r="J225" s="3" t="str">
        <f>IF(ROWS(J$15:J225)-1&gt;$M$10,"",ROWS(J$15:J225)-1)</f>
        <v/>
      </c>
      <c r="K225" s="9" t="str">
        <f t="shared" si="111"/>
        <v/>
      </c>
      <c r="L225" s="7" t="str">
        <f t="shared" si="98"/>
        <v/>
      </c>
      <c r="M225" s="7" t="str">
        <f t="shared" si="99"/>
        <v/>
      </c>
      <c r="N225" s="7" t="str">
        <f t="shared" si="100"/>
        <v/>
      </c>
      <c r="O225" s="7" t="str">
        <f t="shared" si="92"/>
        <v/>
      </c>
      <c r="P225" s="7" t="str">
        <f t="shared" si="101"/>
        <v/>
      </c>
      <c r="R225" s="3" t="str">
        <f>IF(ROWS(R$15:R225)-1&gt;$U$10,"",ROWS(R$15:R225)-1)</f>
        <v/>
      </c>
      <c r="S225" s="9" t="str">
        <f t="shared" si="112"/>
        <v/>
      </c>
      <c r="T225" s="7" t="str">
        <f t="shared" si="102"/>
        <v/>
      </c>
      <c r="U225" s="7" t="str">
        <f t="shared" si="113"/>
        <v/>
      </c>
      <c r="V225" s="7" t="str">
        <f t="shared" si="103"/>
        <v/>
      </c>
      <c r="W225" s="7" t="str">
        <f t="shared" si="114"/>
        <v/>
      </c>
      <c r="X225" s="7" t="str">
        <f t="shared" si="104"/>
        <v/>
      </c>
      <c r="Z225" s="3" t="str">
        <f>IF(ROWS(Z$15:Z225)-1&gt;$AC$10,"",ROWS(Z$15:Z225)-1)</f>
        <v/>
      </c>
      <c r="AA225" s="9" t="str">
        <f t="shared" si="115"/>
        <v/>
      </c>
      <c r="AB225" s="7" t="str">
        <f t="shared" si="105"/>
        <v/>
      </c>
      <c r="AC225" s="7" t="str">
        <f t="shared" si="116"/>
        <v/>
      </c>
      <c r="AD225" s="7" t="str">
        <f t="shared" si="117"/>
        <v/>
      </c>
      <c r="AE225" s="7" t="str">
        <f t="shared" si="118"/>
        <v/>
      </c>
      <c r="AF225" s="7" t="str">
        <f t="shared" si="106"/>
        <v/>
      </c>
      <c r="AH225" s="3" t="str">
        <f>IF(ROWS(AH$15:AH225)-1&gt;$AK$10,"",ROWS(AH$15:AH225)-1)</f>
        <v/>
      </c>
      <c r="AI225" s="9" t="str">
        <f t="shared" si="119"/>
        <v/>
      </c>
      <c r="AJ225" s="7" t="str">
        <f t="shared" si="107"/>
        <v/>
      </c>
      <c r="AK225" s="7" t="str">
        <f t="shared" si="120"/>
        <v/>
      </c>
      <c r="AL225" s="7" t="str">
        <f t="shared" si="108"/>
        <v/>
      </c>
      <c r="AM225" s="7" t="str">
        <f t="shared" si="121"/>
        <v/>
      </c>
      <c r="AN225" s="7" t="str">
        <f t="shared" si="109"/>
        <v/>
      </c>
    </row>
    <row r="226" spans="2:40" x14ac:dyDescent="0.35">
      <c r="B226" s="3" t="str">
        <f>IF(ROWS(B$15:B226)-1&gt;$E$10,"",ROWS(B$15:B226)-1)</f>
        <v/>
      </c>
      <c r="C226" s="9" t="str">
        <f t="shared" si="110"/>
        <v/>
      </c>
      <c r="D226" s="7" t="str">
        <f t="shared" si="93"/>
        <v/>
      </c>
      <c r="E226" s="7" t="str">
        <f t="shared" si="94"/>
        <v/>
      </c>
      <c r="F226" s="7" t="str">
        <f t="shared" si="95"/>
        <v/>
      </c>
      <c r="G226" s="7" t="str">
        <f t="shared" si="96"/>
        <v/>
      </c>
      <c r="H226" s="7" t="str">
        <f t="shared" si="97"/>
        <v/>
      </c>
      <c r="I226" s="7"/>
      <c r="J226" s="3" t="str">
        <f>IF(ROWS(J$15:J226)-1&gt;$M$10,"",ROWS(J$15:J226)-1)</f>
        <v/>
      </c>
      <c r="K226" s="9" t="str">
        <f t="shared" si="111"/>
        <v/>
      </c>
      <c r="L226" s="7" t="str">
        <f t="shared" si="98"/>
        <v/>
      </c>
      <c r="M226" s="7" t="str">
        <f t="shared" si="99"/>
        <v/>
      </c>
      <c r="N226" s="7" t="str">
        <f t="shared" si="100"/>
        <v/>
      </c>
      <c r="O226" s="7" t="str">
        <f t="shared" si="92"/>
        <v/>
      </c>
      <c r="P226" s="7" t="str">
        <f t="shared" si="101"/>
        <v/>
      </c>
      <c r="R226" s="3" t="str">
        <f>IF(ROWS(R$15:R226)-1&gt;$U$10,"",ROWS(R$15:R226)-1)</f>
        <v/>
      </c>
      <c r="S226" s="9" t="str">
        <f t="shared" si="112"/>
        <v/>
      </c>
      <c r="T226" s="7" t="str">
        <f t="shared" si="102"/>
        <v/>
      </c>
      <c r="U226" s="7" t="str">
        <f t="shared" si="113"/>
        <v/>
      </c>
      <c r="V226" s="7" t="str">
        <f t="shared" si="103"/>
        <v/>
      </c>
      <c r="W226" s="7" t="str">
        <f t="shared" si="114"/>
        <v/>
      </c>
      <c r="X226" s="7" t="str">
        <f t="shared" si="104"/>
        <v/>
      </c>
      <c r="Z226" s="3" t="str">
        <f>IF(ROWS(Z$15:Z226)-1&gt;$AC$10,"",ROWS(Z$15:Z226)-1)</f>
        <v/>
      </c>
      <c r="AA226" s="9" t="str">
        <f t="shared" si="115"/>
        <v/>
      </c>
      <c r="AB226" s="7" t="str">
        <f t="shared" si="105"/>
        <v/>
      </c>
      <c r="AC226" s="7" t="str">
        <f t="shared" si="116"/>
        <v/>
      </c>
      <c r="AD226" s="7" t="str">
        <f t="shared" si="117"/>
        <v/>
      </c>
      <c r="AE226" s="7" t="str">
        <f t="shared" si="118"/>
        <v/>
      </c>
      <c r="AF226" s="7" t="str">
        <f t="shared" si="106"/>
        <v/>
      </c>
      <c r="AH226" s="3" t="str">
        <f>IF(ROWS(AH$15:AH226)-1&gt;$AK$10,"",ROWS(AH$15:AH226)-1)</f>
        <v/>
      </c>
      <c r="AI226" s="9" t="str">
        <f t="shared" si="119"/>
        <v/>
      </c>
      <c r="AJ226" s="7" t="str">
        <f t="shared" si="107"/>
        <v/>
      </c>
      <c r="AK226" s="7" t="str">
        <f t="shared" si="120"/>
        <v/>
      </c>
      <c r="AL226" s="7" t="str">
        <f t="shared" si="108"/>
        <v/>
      </c>
      <c r="AM226" s="7" t="str">
        <f t="shared" si="121"/>
        <v/>
      </c>
      <c r="AN226" s="7" t="str">
        <f t="shared" si="109"/>
        <v/>
      </c>
    </row>
    <row r="227" spans="2:40" x14ac:dyDescent="0.35">
      <c r="B227" s="3" t="str">
        <f>IF(ROWS(B$15:B227)-1&gt;$E$10,"",ROWS(B$15:B227)-1)</f>
        <v/>
      </c>
      <c r="C227" s="9" t="str">
        <f t="shared" si="110"/>
        <v/>
      </c>
      <c r="D227" s="7" t="str">
        <f t="shared" si="93"/>
        <v/>
      </c>
      <c r="E227" s="7" t="str">
        <f t="shared" si="94"/>
        <v/>
      </c>
      <c r="F227" s="7" t="str">
        <f t="shared" si="95"/>
        <v/>
      </c>
      <c r="G227" s="7" t="str">
        <f t="shared" si="96"/>
        <v/>
      </c>
      <c r="H227" s="7" t="str">
        <f t="shared" si="97"/>
        <v/>
      </c>
      <c r="I227" s="7"/>
      <c r="J227" s="3" t="str">
        <f>IF(ROWS(J$15:J227)-1&gt;$M$10,"",ROWS(J$15:J227)-1)</f>
        <v/>
      </c>
      <c r="K227" s="9" t="str">
        <f t="shared" si="111"/>
        <v/>
      </c>
      <c r="L227" s="7" t="str">
        <f t="shared" si="98"/>
        <v/>
      </c>
      <c r="M227" s="7" t="str">
        <f t="shared" si="99"/>
        <v/>
      </c>
      <c r="N227" s="7" t="str">
        <f t="shared" si="100"/>
        <v/>
      </c>
      <c r="O227" s="7" t="str">
        <f t="shared" si="92"/>
        <v/>
      </c>
      <c r="P227" s="7" t="str">
        <f t="shared" si="101"/>
        <v/>
      </c>
      <c r="R227" s="3" t="str">
        <f>IF(ROWS(R$15:R227)-1&gt;$U$10,"",ROWS(R$15:R227)-1)</f>
        <v/>
      </c>
      <c r="S227" s="9" t="str">
        <f t="shared" si="112"/>
        <v/>
      </c>
      <c r="T227" s="7" t="str">
        <f t="shared" si="102"/>
        <v/>
      </c>
      <c r="U227" s="7" t="str">
        <f t="shared" si="113"/>
        <v/>
      </c>
      <c r="V227" s="7" t="str">
        <f t="shared" si="103"/>
        <v/>
      </c>
      <c r="W227" s="7" t="str">
        <f t="shared" si="114"/>
        <v/>
      </c>
      <c r="X227" s="7" t="str">
        <f t="shared" si="104"/>
        <v/>
      </c>
      <c r="Z227" s="3" t="str">
        <f>IF(ROWS(Z$15:Z227)-1&gt;$AC$10,"",ROWS(Z$15:Z227)-1)</f>
        <v/>
      </c>
      <c r="AA227" s="9" t="str">
        <f t="shared" si="115"/>
        <v/>
      </c>
      <c r="AB227" s="7" t="str">
        <f t="shared" si="105"/>
        <v/>
      </c>
      <c r="AC227" s="7" t="str">
        <f t="shared" si="116"/>
        <v/>
      </c>
      <c r="AD227" s="7" t="str">
        <f t="shared" si="117"/>
        <v/>
      </c>
      <c r="AE227" s="7" t="str">
        <f t="shared" si="118"/>
        <v/>
      </c>
      <c r="AF227" s="7" t="str">
        <f t="shared" si="106"/>
        <v/>
      </c>
      <c r="AH227" s="3" t="str">
        <f>IF(ROWS(AH$15:AH227)-1&gt;$AK$10,"",ROWS(AH$15:AH227)-1)</f>
        <v/>
      </c>
      <c r="AI227" s="9" t="str">
        <f t="shared" si="119"/>
        <v/>
      </c>
      <c r="AJ227" s="7" t="str">
        <f t="shared" si="107"/>
        <v/>
      </c>
      <c r="AK227" s="7" t="str">
        <f t="shared" si="120"/>
        <v/>
      </c>
      <c r="AL227" s="7" t="str">
        <f t="shared" si="108"/>
        <v/>
      </c>
      <c r="AM227" s="7" t="str">
        <f t="shared" si="121"/>
        <v/>
      </c>
      <c r="AN227" s="7" t="str">
        <f t="shared" si="109"/>
        <v/>
      </c>
    </row>
    <row r="228" spans="2:40" x14ac:dyDescent="0.35">
      <c r="B228" s="3" t="str">
        <f>IF(ROWS(B$15:B228)-1&gt;$E$10,"",ROWS(B$15:B228)-1)</f>
        <v/>
      </c>
      <c r="C228" s="9" t="str">
        <f t="shared" si="110"/>
        <v/>
      </c>
      <c r="D228" s="7" t="str">
        <f t="shared" si="93"/>
        <v/>
      </c>
      <c r="E228" s="7" t="str">
        <f t="shared" si="94"/>
        <v/>
      </c>
      <c r="F228" s="7" t="str">
        <f t="shared" si="95"/>
        <v/>
      </c>
      <c r="G228" s="7" t="str">
        <f t="shared" si="96"/>
        <v/>
      </c>
      <c r="H228" s="7" t="str">
        <f t="shared" si="97"/>
        <v/>
      </c>
      <c r="I228" s="7"/>
      <c r="J228" s="3" t="str">
        <f>IF(ROWS(J$15:J228)-1&gt;$M$10,"",ROWS(J$15:J228)-1)</f>
        <v/>
      </c>
      <c r="K228" s="9" t="str">
        <f t="shared" si="111"/>
        <v/>
      </c>
      <c r="L228" s="7" t="str">
        <f t="shared" si="98"/>
        <v/>
      </c>
      <c r="M228" s="7" t="str">
        <f t="shared" si="99"/>
        <v/>
      </c>
      <c r="N228" s="7" t="str">
        <f t="shared" si="100"/>
        <v/>
      </c>
      <c r="O228" s="7" t="str">
        <f t="shared" si="92"/>
        <v/>
      </c>
      <c r="P228" s="7" t="str">
        <f t="shared" si="101"/>
        <v/>
      </c>
      <c r="R228" s="3" t="str">
        <f>IF(ROWS(R$15:R228)-1&gt;$U$10,"",ROWS(R$15:R228)-1)</f>
        <v/>
      </c>
      <c r="S228" s="9" t="str">
        <f t="shared" si="112"/>
        <v/>
      </c>
      <c r="T228" s="7" t="str">
        <f t="shared" si="102"/>
        <v/>
      </c>
      <c r="U228" s="7" t="str">
        <f t="shared" si="113"/>
        <v/>
      </c>
      <c r="V228" s="7" t="str">
        <f t="shared" si="103"/>
        <v/>
      </c>
      <c r="W228" s="7" t="str">
        <f t="shared" si="114"/>
        <v/>
      </c>
      <c r="X228" s="7" t="str">
        <f t="shared" si="104"/>
        <v/>
      </c>
      <c r="Z228" s="3" t="str">
        <f>IF(ROWS(Z$15:Z228)-1&gt;$AC$10,"",ROWS(Z$15:Z228)-1)</f>
        <v/>
      </c>
      <c r="AA228" s="9" t="str">
        <f t="shared" si="115"/>
        <v/>
      </c>
      <c r="AB228" s="7" t="str">
        <f t="shared" si="105"/>
        <v/>
      </c>
      <c r="AC228" s="7" t="str">
        <f t="shared" si="116"/>
        <v/>
      </c>
      <c r="AD228" s="7" t="str">
        <f t="shared" si="117"/>
        <v/>
      </c>
      <c r="AE228" s="7" t="str">
        <f t="shared" si="118"/>
        <v/>
      </c>
      <c r="AF228" s="7" t="str">
        <f t="shared" si="106"/>
        <v/>
      </c>
      <c r="AH228" s="3" t="str">
        <f>IF(ROWS(AH$15:AH228)-1&gt;$AK$10,"",ROWS(AH$15:AH228)-1)</f>
        <v/>
      </c>
      <c r="AI228" s="9" t="str">
        <f t="shared" si="119"/>
        <v/>
      </c>
      <c r="AJ228" s="7" t="str">
        <f t="shared" si="107"/>
        <v/>
      </c>
      <c r="AK228" s="7" t="str">
        <f t="shared" si="120"/>
        <v/>
      </c>
      <c r="AL228" s="7" t="str">
        <f t="shared" si="108"/>
        <v/>
      </c>
      <c r="AM228" s="7" t="str">
        <f t="shared" si="121"/>
        <v/>
      </c>
      <c r="AN228" s="7" t="str">
        <f t="shared" si="109"/>
        <v/>
      </c>
    </row>
    <row r="229" spans="2:40" x14ac:dyDescent="0.35">
      <c r="B229" s="3" t="str">
        <f>IF(ROWS(B$15:B229)-1&gt;$E$10,"",ROWS(B$15:B229)-1)</f>
        <v/>
      </c>
      <c r="C229" s="9" t="str">
        <f t="shared" si="110"/>
        <v/>
      </c>
      <c r="D229" s="7" t="str">
        <f t="shared" si="93"/>
        <v/>
      </c>
      <c r="E229" s="7" t="str">
        <f t="shared" si="94"/>
        <v/>
      </c>
      <c r="F229" s="7" t="str">
        <f t="shared" si="95"/>
        <v/>
      </c>
      <c r="G229" s="7" t="str">
        <f t="shared" si="96"/>
        <v/>
      </c>
      <c r="H229" s="7" t="str">
        <f t="shared" si="97"/>
        <v/>
      </c>
      <c r="I229" s="7"/>
      <c r="J229" s="3" t="str">
        <f>IF(ROWS(J$15:J229)-1&gt;$M$10,"",ROWS(J$15:J229)-1)</f>
        <v/>
      </c>
      <c r="K229" s="9" t="str">
        <f t="shared" si="111"/>
        <v/>
      </c>
      <c r="L229" s="7" t="str">
        <f t="shared" si="98"/>
        <v/>
      </c>
      <c r="M229" s="7" t="str">
        <f t="shared" si="99"/>
        <v/>
      </c>
      <c r="N229" s="7" t="str">
        <f t="shared" si="100"/>
        <v/>
      </c>
      <c r="O229" s="7" t="str">
        <f t="shared" si="92"/>
        <v/>
      </c>
      <c r="P229" s="7" t="str">
        <f t="shared" si="101"/>
        <v/>
      </c>
      <c r="R229" s="3" t="str">
        <f>IF(ROWS(R$15:R229)-1&gt;$U$10,"",ROWS(R$15:R229)-1)</f>
        <v/>
      </c>
      <c r="S229" s="9" t="str">
        <f t="shared" si="112"/>
        <v/>
      </c>
      <c r="T229" s="7" t="str">
        <f t="shared" si="102"/>
        <v/>
      </c>
      <c r="U229" s="7" t="str">
        <f t="shared" si="113"/>
        <v/>
      </c>
      <c r="V229" s="7" t="str">
        <f t="shared" si="103"/>
        <v/>
      </c>
      <c r="W229" s="7" t="str">
        <f t="shared" si="114"/>
        <v/>
      </c>
      <c r="X229" s="7" t="str">
        <f t="shared" si="104"/>
        <v/>
      </c>
      <c r="Z229" s="3" t="str">
        <f>IF(ROWS(Z$15:Z229)-1&gt;$AC$10,"",ROWS(Z$15:Z229)-1)</f>
        <v/>
      </c>
      <c r="AA229" s="9" t="str">
        <f t="shared" si="115"/>
        <v/>
      </c>
      <c r="AB229" s="7" t="str">
        <f t="shared" si="105"/>
        <v/>
      </c>
      <c r="AC229" s="7" t="str">
        <f t="shared" si="116"/>
        <v/>
      </c>
      <c r="AD229" s="7" t="str">
        <f t="shared" si="117"/>
        <v/>
      </c>
      <c r="AE229" s="7" t="str">
        <f t="shared" si="118"/>
        <v/>
      </c>
      <c r="AF229" s="7" t="str">
        <f t="shared" si="106"/>
        <v/>
      </c>
      <c r="AH229" s="3" t="str">
        <f>IF(ROWS(AH$15:AH229)-1&gt;$AK$10,"",ROWS(AH$15:AH229)-1)</f>
        <v/>
      </c>
      <c r="AI229" s="9" t="str">
        <f t="shared" si="119"/>
        <v/>
      </c>
      <c r="AJ229" s="7" t="str">
        <f t="shared" si="107"/>
        <v/>
      </c>
      <c r="AK229" s="7" t="str">
        <f t="shared" si="120"/>
        <v/>
      </c>
      <c r="AL229" s="7" t="str">
        <f t="shared" si="108"/>
        <v/>
      </c>
      <c r="AM229" s="7" t="str">
        <f t="shared" si="121"/>
        <v/>
      </c>
      <c r="AN229" s="7" t="str">
        <f t="shared" si="109"/>
        <v/>
      </c>
    </row>
    <row r="230" spans="2:40" x14ac:dyDescent="0.35">
      <c r="B230" s="3" t="str">
        <f>IF(ROWS(B$15:B230)-1&gt;$E$10,"",ROWS(B$15:B230)-1)</f>
        <v/>
      </c>
      <c r="C230" s="9" t="str">
        <f t="shared" si="110"/>
        <v/>
      </c>
      <c r="D230" s="7" t="str">
        <f t="shared" si="93"/>
        <v/>
      </c>
      <c r="E230" s="7" t="str">
        <f t="shared" si="94"/>
        <v/>
      </c>
      <c r="F230" s="7" t="str">
        <f t="shared" si="95"/>
        <v/>
      </c>
      <c r="G230" s="7" t="str">
        <f t="shared" si="96"/>
        <v/>
      </c>
      <c r="H230" s="7" t="str">
        <f t="shared" si="97"/>
        <v/>
      </c>
      <c r="I230" s="7"/>
      <c r="J230" s="3" t="str">
        <f>IF(ROWS(J$15:J230)-1&gt;$M$10,"",ROWS(J$15:J230)-1)</f>
        <v/>
      </c>
      <c r="K230" s="9" t="str">
        <f t="shared" si="111"/>
        <v/>
      </c>
      <c r="L230" s="7" t="str">
        <f t="shared" si="98"/>
        <v/>
      </c>
      <c r="M230" s="7" t="str">
        <f t="shared" si="99"/>
        <v/>
      </c>
      <c r="N230" s="7" t="str">
        <f t="shared" si="100"/>
        <v/>
      </c>
      <c r="O230" s="7" t="str">
        <f t="shared" si="92"/>
        <v/>
      </c>
      <c r="P230" s="7" t="str">
        <f t="shared" si="101"/>
        <v/>
      </c>
      <c r="R230" s="3" t="str">
        <f>IF(ROWS(R$15:R230)-1&gt;$U$10,"",ROWS(R$15:R230)-1)</f>
        <v/>
      </c>
      <c r="S230" s="9" t="str">
        <f t="shared" si="112"/>
        <v/>
      </c>
      <c r="T230" s="7" t="str">
        <f t="shared" si="102"/>
        <v/>
      </c>
      <c r="U230" s="7" t="str">
        <f t="shared" si="113"/>
        <v/>
      </c>
      <c r="V230" s="7" t="str">
        <f t="shared" si="103"/>
        <v/>
      </c>
      <c r="W230" s="7" t="str">
        <f t="shared" si="114"/>
        <v/>
      </c>
      <c r="X230" s="7" t="str">
        <f t="shared" si="104"/>
        <v/>
      </c>
      <c r="Z230" s="3" t="str">
        <f>IF(ROWS(Z$15:Z230)-1&gt;$AC$10,"",ROWS(Z$15:Z230)-1)</f>
        <v/>
      </c>
      <c r="AA230" s="9" t="str">
        <f t="shared" si="115"/>
        <v/>
      </c>
      <c r="AB230" s="7" t="str">
        <f t="shared" si="105"/>
        <v/>
      </c>
      <c r="AC230" s="7" t="str">
        <f t="shared" si="116"/>
        <v/>
      </c>
      <c r="AD230" s="7" t="str">
        <f t="shared" si="117"/>
        <v/>
      </c>
      <c r="AE230" s="7" t="str">
        <f t="shared" si="118"/>
        <v/>
      </c>
      <c r="AF230" s="7" t="str">
        <f t="shared" si="106"/>
        <v/>
      </c>
      <c r="AH230" s="3" t="str">
        <f>IF(ROWS(AH$15:AH230)-1&gt;$AK$10,"",ROWS(AH$15:AH230)-1)</f>
        <v/>
      </c>
      <c r="AI230" s="9" t="str">
        <f t="shared" si="119"/>
        <v/>
      </c>
      <c r="AJ230" s="7" t="str">
        <f t="shared" si="107"/>
        <v/>
      </c>
      <c r="AK230" s="7" t="str">
        <f t="shared" si="120"/>
        <v/>
      </c>
      <c r="AL230" s="7" t="str">
        <f t="shared" si="108"/>
        <v/>
      </c>
      <c r="AM230" s="7" t="str">
        <f t="shared" si="121"/>
        <v/>
      </c>
      <c r="AN230" s="7" t="str">
        <f t="shared" si="109"/>
        <v/>
      </c>
    </row>
    <row r="231" spans="2:40" x14ac:dyDescent="0.35">
      <c r="B231" s="3" t="str">
        <f>IF(ROWS(B$15:B231)-1&gt;$E$10,"",ROWS(B$15:B231)-1)</f>
        <v/>
      </c>
      <c r="C231" s="9" t="str">
        <f t="shared" si="110"/>
        <v/>
      </c>
      <c r="D231" s="7" t="str">
        <f t="shared" si="93"/>
        <v/>
      </c>
      <c r="E231" s="7" t="str">
        <f t="shared" si="94"/>
        <v/>
      </c>
      <c r="F231" s="7" t="str">
        <f t="shared" si="95"/>
        <v/>
      </c>
      <c r="G231" s="7" t="str">
        <f t="shared" si="96"/>
        <v/>
      </c>
      <c r="H231" s="7" t="str">
        <f t="shared" si="97"/>
        <v/>
      </c>
      <c r="I231" s="7"/>
      <c r="J231" s="3" t="str">
        <f>IF(ROWS(J$15:J231)-1&gt;$M$10,"",ROWS(J$15:J231)-1)</f>
        <v/>
      </c>
      <c r="K231" s="9" t="str">
        <f t="shared" si="111"/>
        <v/>
      </c>
      <c r="L231" s="7" t="str">
        <f t="shared" si="98"/>
        <v/>
      </c>
      <c r="M231" s="7" t="str">
        <f t="shared" si="99"/>
        <v/>
      </c>
      <c r="N231" s="7" t="str">
        <f t="shared" si="100"/>
        <v/>
      </c>
      <c r="O231" s="7" t="str">
        <f t="shared" si="92"/>
        <v/>
      </c>
      <c r="P231" s="7" t="str">
        <f t="shared" si="101"/>
        <v/>
      </c>
      <c r="R231" s="3" t="str">
        <f>IF(ROWS(R$15:R231)-1&gt;$U$10,"",ROWS(R$15:R231)-1)</f>
        <v/>
      </c>
      <c r="S231" s="9" t="str">
        <f t="shared" si="112"/>
        <v/>
      </c>
      <c r="T231" s="7" t="str">
        <f t="shared" si="102"/>
        <v/>
      </c>
      <c r="U231" s="7" t="str">
        <f t="shared" si="113"/>
        <v/>
      </c>
      <c r="V231" s="7" t="str">
        <f t="shared" si="103"/>
        <v/>
      </c>
      <c r="W231" s="7" t="str">
        <f t="shared" si="114"/>
        <v/>
      </c>
      <c r="X231" s="7" t="str">
        <f t="shared" si="104"/>
        <v/>
      </c>
      <c r="Z231" s="3" t="str">
        <f>IF(ROWS(Z$15:Z231)-1&gt;$AC$10,"",ROWS(Z$15:Z231)-1)</f>
        <v/>
      </c>
      <c r="AA231" s="9" t="str">
        <f t="shared" si="115"/>
        <v/>
      </c>
      <c r="AB231" s="7" t="str">
        <f t="shared" si="105"/>
        <v/>
      </c>
      <c r="AC231" s="7" t="str">
        <f t="shared" si="116"/>
        <v/>
      </c>
      <c r="AD231" s="7" t="str">
        <f t="shared" si="117"/>
        <v/>
      </c>
      <c r="AE231" s="7" t="str">
        <f t="shared" si="118"/>
        <v/>
      </c>
      <c r="AF231" s="7" t="str">
        <f t="shared" si="106"/>
        <v/>
      </c>
      <c r="AH231" s="3" t="str">
        <f>IF(ROWS(AH$15:AH231)-1&gt;$AK$10,"",ROWS(AH$15:AH231)-1)</f>
        <v/>
      </c>
      <c r="AI231" s="9" t="str">
        <f t="shared" si="119"/>
        <v/>
      </c>
      <c r="AJ231" s="7" t="str">
        <f t="shared" si="107"/>
        <v/>
      </c>
      <c r="AK231" s="7" t="str">
        <f t="shared" si="120"/>
        <v/>
      </c>
      <c r="AL231" s="7" t="str">
        <f t="shared" si="108"/>
        <v/>
      </c>
      <c r="AM231" s="7" t="str">
        <f t="shared" si="121"/>
        <v/>
      </c>
      <c r="AN231" s="7" t="str">
        <f t="shared" si="109"/>
        <v/>
      </c>
    </row>
    <row r="232" spans="2:40" x14ac:dyDescent="0.35">
      <c r="B232" s="3" t="str">
        <f>IF(ROWS(B$15:B232)-1&gt;$E$10,"",ROWS(B$15:B232)-1)</f>
        <v/>
      </c>
      <c r="C232" s="9" t="str">
        <f t="shared" si="110"/>
        <v/>
      </c>
      <c r="D232" s="7" t="str">
        <f t="shared" si="93"/>
        <v/>
      </c>
      <c r="E232" s="7" t="str">
        <f t="shared" si="94"/>
        <v/>
      </c>
      <c r="F232" s="7" t="str">
        <f t="shared" si="95"/>
        <v/>
      </c>
      <c r="G232" s="7" t="str">
        <f t="shared" si="96"/>
        <v/>
      </c>
      <c r="H232" s="7" t="str">
        <f t="shared" si="97"/>
        <v/>
      </c>
      <c r="I232" s="7"/>
      <c r="J232" s="3" t="str">
        <f>IF(ROWS(J$15:J232)-1&gt;$M$10,"",ROWS(J$15:J232)-1)</f>
        <v/>
      </c>
      <c r="K232" s="9" t="str">
        <f t="shared" si="111"/>
        <v/>
      </c>
      <c r="L232" s="7" t="str">
        <f t="shared" si="98"/>
        <v/>
      </c>
      <c r="M232" s="7" t="str">
        <f t="shared" si="99"/>
        <v/>
      </c>
      <c r="N232" s="7" t="str">
        <f t="shared" si="100"/>
        <v/>
      </c>
      <c r="O232" s="7" t="str">
        <f t="shared" si="92"/>
        <v/>
      </c>
      <c r="P232" s="7" t="str">
        <f t="shared" si="101"/>
        <v/>
      </c>
      <c r="R232" s="3" t="str">
        <f>IF(ROWS(R$15:R232)-1&gt;$U$10,"",ROWS(R$15:R232)-1)</f>
        <v/>
      </c>
      <c r="S232" s="9" t="str">
        <f t="shared" si="112"/>
        <v/>
      </c>
      <c r="T232" s="7" t="str">
        <f t="shared" si="102"/>
        <v/>
      </c>
      <c r="U232" s="7" t="str">
        <f t="shared" si="113"/>
        <v/>
      </c>
      <c r="V232" s="7" t="str">
        <f t="shared" si="103"/>
        <v/>
      </c>
      <c r="W232" s="7" t="str">
        <f t="shared" si="114"/>
        <v/>
      </c>
      <c r="X232" s="7" t="str">
        <f t="shared" si="104"/>
        <v/>
      </c>
      <c r="Z232" s="3" t="str">
        <f>IF(ROWS(Z$15:Z232)-1&gt;$AC$10,"",ROWS(Z$15:Z232)-1)</f>
        <v/>
      </c>
      <c r="AA232" s="9" t="str">
        <f t="shared" si="115"/>
        <v/>
      </c>
      <c r="AB232" s="7" t="str">
        <f t="shared" si="105"/>
        <v/>
      </c>
      <c r="AC232" s="7" t="str">
        <f t="shared" si="116"/>
        <v/>
      </c>
      <c r="AD232" s="7" t="str">
        <f t="shared" si="117"/>
        <v/>
      </c>
      <c r="AE232" s="7" t="str">
        <f t="shared" si="118"/>
        <v/>
      </c>
      <c r="AF232" s="7" t="str">
        <f t="shared" si="106"/>
        <v/>
      </c>
      <c r="AH232" s="3" t="str">
        <f>IF(ROWS(AH$15:AH232)-1&gt;$AK$10,"",ROWS(AH$15:AH232)-1)</f>
        <v/>
      </c>
      <c r="AI232" s="9" t="str">
        <f t="shared" si="119"/>
        <v/>
      </c>
      <c r="AJ232" s="7" t="str">
        <f t="shared" si="107"/>
        <v/>
      </c>
      <c r="AK232" s="7" t="str">
        <f t="shared" si="120"/>
        <v/>
      </c>
      <c r="AL232" s="7" t="str">
        <f t="shared" si="108"/>
        <v/>
      </c>
      <c r="AM232" s="7" t="str">
        <f t="shared" si="121"/>
        <v/>
      </c>
      <c r="AN232" s="7" t="str">
        <f t="shared" si="109"/>
        <v/>
      </c>
    </row>
    <row r="233" spans="2:40" x14ac:dyDescent="0.35">
      <c r="B233" s="3" t="str">
        <f>IF(ROWS(B$15:B233)-1&gt;$E$10,"",ROWS(B$15:B233)-1)</f>
        <v/>
      </c>
      <c r="C233" s="9" t="str">
        <f t="shared" si="110"/>
        <v/>
      </c>
      <c r="D233" s="7" t="str">
        <f t="shared" si="93"/>
        <v/>
      </c>
      <c r="E233" s="7" t="str">
        <f t="shared" si="94"/>
        <v/>
      </c>
      <c r="F233" s="7" t="str">
        <f t="shared" si="95"/>
        <v/>
      </c>
      <c r="G233" s="7" t="str">
        <f t="shared" si="96"/>
        <v/>
      </c>
      <c r="H233" s="7" t="str">
        <f t="shared" si="97"/>
        <v/>
      </c>
      <c r="I233" s="7"/>
      <c r="J233" s="3" t="str">
        <f>IF(ROWS(J$15:J233)-1&gt;$M$10,"",ROWS(J$15:J233)-1)</f>
        <v/>
      </c>
      <c r="K233" s="9" t="str">
        <f t="shared" si="111"/>
        <v/>
      </c>
      <c r="L233" s="7" t="str">
        <f t="shared" si="98"/>
        <v/>
      </c>
      <c r="M233" s="7" t="str">
        <f t="shared" si="99"/>
        <v/>
      </c>
      <c r="N233" s="7" t="str">
        <f t="shared" si="100"/>
        <v/>
      </c>
      <c r="O233" s="7" t="str">
        <f t="shared" si="92"/>
        <v/>
      </c>
      <c r="P233" s="7" t="str">
        <f t="shared" si="101"/>
        <v/>
      </c>
      <c r="R233" s="3" t="str">
        <f>IF(ROWS(R$15:R233)-1&gt;$U$10,"",ROWS(R$15:R233)-1)</f>
        <v/>
      </c>
      <c r="S233" s="9" t="str">
        <f t="shared" si="112"/>
        <v/>
      </c>
      <c r="T233" s="7" t="str">
        <f t="shared" si="102"/>
        <v/>
      </c>
      <c r="U233" s="7" t="str">
        <f t="shared" si="113"/>
        <v/>
      </c>
      <c r="V233" s="7" t="str">
        <f t="shared" si="103"/>
        <v/>
      </c>
      <c r="W233" s="7" t="str">
        <f t="shared" si="114"/>
        <v/>
      </c>
      <c r="X233" s="7" t="str">
        <f t="shared" si="104"/>
        <v/>
      </c>
      <c r="Z233" s="3" t="str">
        <f>IF(ROWS(Z$15:Z233)-1&gt;$AC$10,"",ROWS(Z$15:Z233)-1)</f>
        <v/>
      </c>
      <c r="AA233" s="9" t="str">
        <f t="shared" si="115"/>
        <v/>
      </c>
      <c r="AB233" s="7" t="str">
        <f t="shared" si="105"/>
        <v/>
      </c>
      <c r="AC233" s="7" t="str">
        <f t="shared" si="116"/>
        <v/>
      </c>
      <c r="AD233" s="7" t="str">
        <f t="shared" si="117"/>
        <v/>
      </c>
      <c r="AE233" s="7" t="str">
        <f t="shared" si="118"/>
        <v/>
      </c>
      <c r="AF233" s="7" t="str">
        <f t="shared" si="106"/>
        <v/>
      </c>
      <c r="AH233" s="3" t="str">
        <f>IF(ROWS(AH$15:AH233)-1&gt;$AK$10,"",ROWS(AH$15:AH233)-1)</f>
        <v/>
      </c>
      <c r="AI233" s="9" t="str">
        <f t="shared" si="119"/>
        <v/>
      </c>
      <c r="AJ233" s="7" t="str">
        <f t="shared" si="107"/>
        <v/>
      </c>
      <c r="AK233" s="7" t="str">
        <f t="shared" si="120"/>
        <v/>
      </c>
      <c r="AL233" s="7" t="str">
        <f t="shared" si="108"/>
        <v/>
      </c>
      <c r="AM233" s="7" t="str">
        <f t="shared" si="121"/>
        <v/>
      </c>
      <c r="AN233" s="7" t="str">
        <f t="shared" si="109"/>
        <v/>
      </c>
    </row>
    <row r="234" spans="2:40" x14ac:dyDescent="0.35">
      <c r="B234" s="3" t="str">
        <f>IF(ROWS(B$15:B234)-1&gt;$E$10,"",ROWS(B$15:B234)-1)</f>
        <v/>
      </c>
      <c r="C234" s="9" t="str">
        <f t="shared" si="110"/>
        <v/>
      </c>
      <c r="D234" s="7" t="str">
        <f t="shared" si="93"/>
        <v/>
      </c>
      <c r="E234" s="7" t="str">
        <f t="shared" si="94"/>
        <v/>
      </c>
      <c r="F234" s="7" t="str">
        <f t="shared" si="95"/>
        <v/>
      </c>
      <c r="G234" s="7" t="str">
        <f t="shared" si="96"/>
        <v/>
      </c>
      <c r="H234" s="7" t="str">
        <f t="shared" si="97"/>
        <v/>
      </c>
      <c r="I234" s="7"/>
      <c r="J234" s="3" t="str">
        <f>IF(ROWS(J$15:J234)-1&gt;$M$10,"",ROWS(J$15:J234)-1)</f>
        <v/>
      </c>
      <c r="K234" s="9" t="str">
        <f t="shared" si="111"/>
        <v/>
      </c>
      <c r="L234" s="7" t="str">
        <f t="shared" si="98"/>
        <v/>
      </c>
      <c r="M234" s="7" t="str">
        <f t="shared" si="99"/>
        <v/>
      </c>
      <c r="N234" s="7" t="str">
        <f t="shared" si="100"/>
        <v/>
      </c>
      <c r="O234" s="7" t="str">
        <f t="shared" si="92"/>
        <v/>
      </c>
      <c r="P234" s="7" t="str">
        <f t="shared" si="101"/>
        <v/>
      </c>
      <c r="R234" s="3" t="str">
        <f>IF(ROWS(R$15:R234)-1&gt;$U$10,"",ROWS(R$15:R234)-1)</f>
        <v/>
      </c>
      <c r="S234" s="9" t="str">
        <f t="shared" si="112"/>
        <v/>
      </c>
      <c r="T234" s="7" t="str">
        <f t="shared" si="102"/>
        <v/>
      </c>
      <c r="U234" s="7" t="str">
        <f t="shared" si="113"/>
        <v/>
      </c>
      <c r="V234" s="7" t="str">
        <f t="shared" si="103"/>
        <v/>
      </c>
      <c r="W234" s="7" t="str">
        <f t="shared" si="114"/>
        <v/>
      </c>
      <c r="X234" s="7" t="str">
        <f t="shared" si="104"/>
        <v/>
      </c>
      <c r="Z234" s="3" t="str">
        <f>IF(ROWS(Z$15:Z234)-1&gt;$AC$10,"",ROWS(Z$15:Z234)-1)</f>
        <v/>
      </c>
      <c r="AA234" s="9" t="str">
        <f t="shared" si="115"/>
        <v/>
      </c>
      <c r="AB234" s="7" t="str">
        <f t="shared" si="105"/>
        <v/>
      </c>
      <c r="AC234" s="7" t="str">
        <f t="shared" si="116"/>
        <v/>
      </c>
      <c r="AD234" s="7" t="str">
        <f t="shared" si="117"/>
        <v/>
      </c>
      <c r="AE234" s="7" t="str">
        <f t="shared" si="118"/>
        <v/>
      </c>
      <c r="AF234" s="7" t="str">
        <f t="shared" si="106"/>
        <v/>
      </c>
      <c r="AH234" s="3" t="str">
        <f>IF(ROWS(AH$15:AH234)-1&gt;$AK$10,"",ROWS(AH$15:AH234)-1)</f>
        <v/>
      </c>
      <c r="AI234" s="9" t="str">
        <f t="shared" si="119"/>
        <v/>
      </c>
      <c r="AJ234" s="7" t="str">
        <f t="shared" si="107"/>
        <v/>
      </c>
      <c r="AK234" s="7" t="str">
        <f t="shared" si="120"/>
        <v/>
      </c>
      <c r="AL234" s="7" t="str">
        <f t="shared" si="108"/>
        <v/>
      </c>
      <c r="AM234" s="7" t="str">
        <f t="shared" si="121"/>
        <v/>
      </c>
      <c r="AN234" s="7" t="str">
        <f t="shared" si="109"/>
        <v/>
      </c>
    </row>
    <row r="235" spans="2:40" x14ac:dyDescent="0.35">
      <c r="B235" s="3" t="str">
        <f>IF(ROWS(B$15:B235)-1&gt;$E$10,"",ROWS(B$15:B235)-1)</f>
        <v/>
      </c>
      <c r="C235" s="9" t="str">
        <f t="shared" si="110"/>
        <v/>
      </c>
      <c r="D235" s="7" t="str">
        <f t="shared" si="93"/>
        <v/>
      </c>
      <c r="E235" s="7" t="str">
        <f t="shared" si="94"/>
        <v/>
      </c>
      <c r="F235" s="7" t="str">
        <f t="shared" si="95"/>
        <v/>
      </c>
      <c r="G235" s="7" t="str">
        <f t="shared" si="96"/>
        <v/>
      </c>
      <c r="H235" s="7" t="str">
        <f t="shared" si="97"/>
        <v/>
      </c>
      <c r="I235" s="7"/>
      <c r="J235" s="3" t="str">
        <f>IF(ROWS(J$15:J235)-1&gt;$M$10,"",ROWS(J$15:J235)-1)</f>
        <v/>
      </c>
      <c r="K235" s="9" t="str">
        <f t="shared" si="111"/>
        <v/>
      </c>
      <c r="L235" s="7" t="str">
        <f t="shared" si="98"/>
        <v/>
      </c>
      <c r="M235" s="7" t="str">
        <f t="shared" si="99"/>
        <v/>
      </c>
      <c r="N235" s="7" t="str">
        <f t="shared" si="100"/>
        <v/>
      </c>
      <c r="O235" s="7" t="str">
        <f t="shared" si="92"/>
        <v/>
      </c>
      <c r="P235" s="7" t="str">
        <f t="shared" si="101"/>
        <v/>
      </c>
      <c r="R235" s="3" t="str">
        <f>IF(ROWS(R$15:R235)-1&gt;$U$10,"",ROWS(R$15:R235)-1)</f>
        <v/>
      </c>
      <c r="S235" s="9" t="str">
        <f t="shared" si="112"/>
        <v/>
      </c>
      <c r="T235" s="7" t="str">
        <f t="shared" si="102"/>
        <v/>
      </c>
      <c r="U235" s="7" t="str">
        <f t="shared" si="113"/>
        <v/>
      </c>
      <c r="V235" s="7" t="str">
        <f t="shared" si="103"/>
        <v/>
      </c>
      <c r="W235" s="7" t="str">
        <f t="shared" si="114"/>
        <v/>
      </c>
      <c r="X235" s="7" t="str">
        <f t="shared" si="104"/>
        <v/>
      </c>
      <c r="Z235" s="3" t="str">
        <f>IF(ROWS(Z$15:Z235)-1&gt;$AC$10,"",ROWS(Z$15:Z235)-1)</f>
        <v/>
      </c>
      <c r="AA235" s="9" t="str">
        <f t="shared" si="115"/>
        <v/>
      </c>
      <c r="AB235" s="7" t="str">
        <f t="shared" si="105"/>
        <v/>
      </c>
      <c r="AC235" s="7" t="str">
        <f t="shared" si="116"/>
        <v/>
      </c>
      <c r="AD235" s="7" t="str">
        <f t="shared" si="117"/>
        <v/>
      </c>
      <c r="AE235" s="7" t="str">
        <f t="shared" si="118"/>
        <v/>
      </c>
      <c r="AF235" s="7" t="str">
        <f t="shared" si="106"/>
        <v/>
      </c>
      <c r="AH235" s="3" t="str">
        <f>IF(ROWS(AH$15:AH235)-1&gt;$AK$10,"",ROWS(AH$15:AH235)-1)</f>
        <v/>
      </c>
      <c r="AI235" s="9" t="str">
        <f t="shared" si="119"/>
        <v/>
      </c>
      <c r="AJ235" s="7" t="str">
        <f t="shared" si="107"/>
        <v/>
      </c>
      <c r="AK235" s="7" t="str">
        <f t="shared" si="120"/>
        <v/>
      </c>
      <c r="AL235" s="7" t="str">
        <f t="shared" si="108"/>
        <v/>
      </c>
      <c r="AM235" s="7" t="str">
        <f t="shared" si="121"/>
        <v/>
      </c>
      <c r="AN235" s="7" t="str">
        <f t="shared" si="109"/>
        <v/>
      </c>
    </row>
    <row r="236" spans="2:40" x14ac:dyDescent="0.35">
      <c r="B236" s="3" t="str">
        <f>IF(ROWS(B$15:B236)-1&gt;$E$10,"",ROWS(B$15:B236)-1)</f>
        <v/>
      </c>
      <c r="C236" s="9" t="str">
        <f t="shared" si="110"/>
        <v/>
      </c>
      <c r="D236" s="7" t="str">
        <f t="shared" si="93"/>
        <v/>
      </c>
      <c r="E236" s="7" t="str">
        <f t="shared" si="94"/>
        <v/>
      </c>
      <c r="F236" s="7" t="str">
        <f t="shared" si="95"/>
        <v/>
      </c>
      <c r="G236" s="7" t="str">
        <f t="shared" si="96"/>
        <v/>
      </c>
      <c r="H236" s="7" t="str">
        <f t="shared" si="97"/>
        <v/>
      </c>
      <c r="I236" s="7"/>
      <c r="J236" s="3" t="str">
        <f>IF(ROWS(J$15:J236)-1&gt;$M$10,"",ROWS(J$15:J236)-1)</f>
        <v/>
      </c>
      <c r="K236" s="9" t="str">
        <f t="shared" si="111"/>
        <v/>
      </c>
      <c r="L236" s="7" t="str">
        <f t="shared" si="98"/>
        <v/>
      </c>
      <c r="M236" s="7" t="str">
        <f t="shared" si="99"/>
        <v/>
      </c>
      <c r="N236" s="7" t="str">
        <f t="shared" si="100"/>
        <v/>
      </c>
      <c r="O236" s="7" t="str">
        <f t="shared" si="92"/>
        <v/>
      </c>
      <c r="P236" s="7" t="str">
        <f t="shared" si="101"/>
        <v/>
      </c>
      <c r="R236" s="3" t="str">
        <f>IF(ROWS(R$15:R236)-1&gt;$U$10,"",ROWS(R$15:R236)-1)</f>
        <v/>
      </c>
      <c r="S236" s="9" t="str">
        <f t="shared" si="112"/>
        <v/>
      </c>
      <c r="T236" s="7" t="str">
        <f t="shared" si="102"/>
        <v/>
      </c>
      <c r="U236" s="7" t="str">
        <f t="shared" si="113"/>
        <v/>
      </c>
      <c r="V236" s="7" t="str">
        <f t="shared" si="103"/>
        <v/>
      </c>
      <c r="W236" s="7" t="str">
        <f t="shared" si="114"/>
        <v/>
      </c>
      <c r="X236" s="7" t="str">
        <f t="shared" si="104"/>
        <v/>
      </c>
      <c r="Z236" s="3" t="str">
        <f>IF(ROWS(Z$15:Z236)-1&gt;$AC$10,"",ROWS(Z$15:Z236)-1)</f>
        <v/>
      </c>
      <c r="AA236" s="9" t="str">
        <f t="shared" si="115"/>
        <v/>
      </c>
      <c r="AB236" s="7" t="str">
        <f t="shared" si="105"/>
        <v/>
      </c>
      <c r="AC236" s="7" t="str">
        <f t="shared" si="116"/>
        <v/>
      </c>
      <c r="AD236" s="7" t="str">
        <f t="shared" si="117"/>
        <v/>
      </c>
      <c r="AE236" s="7" t="str">
        <f t="shared" si="118"/>
        <v/>
      </c>
      <c r="AF236" s="7" t="str">
        <f t="shared" si="106"/>
        <v/>
      </c>
      <c r="AH236" s="3" t="str">
        <f>IF(ROWS(AH$15:AH236)-1&gt;$AK$10,"",ROWS(AH$15:AH236)-1)</f>
        <v/>
      </c>
      <c r="AI236" s="9" t="str">
        <f t="shared" si="119"/>
        <v/>
      </c>
      <c r="AJ236" s="7" t="str">
        <f t="shared" si="107"/>
        <v/>
      </c>
      <c r="AK236" s="7" t="str">
        <f t="shared" si="120"/>
        <v/>
      </c>
      <c r="AL236" s="7" t="str">
        <f t="shared" si="108"/>
        <v/>
      </c>
      <c r="AM236" s="7" t="str">
        <f t="shared" si="121"/>
        <v/>
      </c>
      <c r="AN236" s="7" t="str">
        <f t="shared" si="109"/>
        <v/>
      </c>
    </row>
    <row r="237" spans="2:40" x14ac:dyDescent="0.35">
      <c r="B237" s="3" t="str">
        <f>IF(ROWS(B$15:B237)-1&gt;$E$10,"",ROWS(B$15:B237)-1)</f>
        <v/>
      </c>
      <c r="C237" s="9" t="str">
        <f t="shared" si="110"/>
        <v/>
      </c>
      <c r="D237" s="7" t="str">
        <f t="shared" si="93"/>
        <v/>
      </c>
      <c r="E237" s="7" t="str">
        <f t="shared" si="94"/>
        <v/>
      </c>
      <c r="F237" s="7" t="str">
        <f t="shared" si="95"/>
        <v/>
      </c>
      <c r="G237" s="7" t="str">
        <f t="shared" si="96"/>
        <v/>
      </c>
      <c r="H237" s="7" t="str">
        <f t="shared" si="97"/>
        <v/>
      </c>
      <c r="I237" s="7"/>
      <c r="J237" s="3" t="str">
        <f>IF(ROWS(J$15:J237)-1&gt;$M$10,"",ROWS(J$15:J237)-1)</f>
        <v/>
      </c>
      <c r="K237" s="9" t="str">
        <f t="shared" si="111"/>
        <v/>
      </c>
      <c r="L237" s="7" t="str">
        <f t="shared" si="98"/>
        <v/>
      </c>
      <c r="M237" s="7" t="str">
        <f t="shared" si="99"/>
        <v/>
      </c>
      <c r="N237" s="7" t="str">
        <f t="shared" si="100"/>
        <v/>
      </c>
      <c r="O237" s="7" t="str">
        <f t="shared" si="92"/>
        <v/>
      </c>
      <c r="P237" s="7" t="str">
        <f t="shared" si="101"/>
        <v/>
      </c>
      <c r="R237" s="3" t="str">
        <f>IF(ROWS(R$15:R237)-1&gt;$U$10,"",ROWS(R$15:R237)-1)</f>
        <v/>
      </c>
      <c r="S237" s="9" t="str">
        <f t="shared" si="112"/>
        <v/>
      </c>
      <c r="T237" s="7" t="str">
        <f t="shared" si="102"/>
        <v/>
      </c>
      <c r="U237" s="7" t="str">
        <f t="shared" si="113"/>
        <v/>
      </c>
      <c r="V237" s="7" t="str">
        <f t="shared" si="103"/>
        <v/>
      </c>
      <c r="W237" s="7" t="str">
        <f t="shared" si="114"/>
        <v/>
      </c>
      <c r="X237" s="7" t="str">
        <f t="shared" si="104"/>
        <v/>
      </c>
      <c r="Z237" s="3" t="str">
        <f>IF(ROWS(Z$15:Z237)-1&gt;$AC$10,"",ROWS(Z$15:Z237)-1)</f>
        <v/>
      </c>
      <c r="AA237" s="9" t="str">
        <f t="shared" si="115"/>
        <v/>
      </c>
      <c r="AB237" s="7" t="str">
        <f t="shared" si="105"/>
        <v/>
      </c>
      <c r="AC237" s="7" t="str">
        <f t="shared" si="116"/>
        <v/>
      </c>
      <c r="AD237" s="7" t="str">
        <f t="shared" si="117"/>
        <v/>
      </c>
      <c r="AE237" s="7" t="str">
        <f t="shared" si="118"/>
        <v/>
      </c>
      <c r="AF237" s="7" t="str">
        <f t="shared" si="106"/>
        <v/>
      </c>
      <c r="AH237" s="3" t="str">
        <f>IF(ROWS(AH$15:AH237)-1&gt;$AK$10,"",ROWS(AH$15:AH237)-1)</f>
        <v/>
      </c>
      <c r="AI237" s="9" t="str">
        <f t="shared" si="119"/>
        <v/>
      </c>
      <c r="AJ237" s="7" t="str">
        <f t="shared" si="107"/>
        <v/>
      </c>
      <c r="AK237" s="7" t="str">
        <f t="shared" si="120"/>
        <v/>
      </c>
      <c r="AL237" s="7" t="str">
        <f t="shared" si="108"/>
        <v/>
      </c>
      <c r="AM237" s="7" t="str">
        <f t="shared" si="121"/>
        <v/>
      </c>
      <c r="AN237" s="7" t="str">
        <f t="shared" si="109"/>
        <v/>
      </c>
    </row>
    <row r="238" spans="2:40" x14ac:dyDescent="0.35">
      <c r="B238" s="3" t="str">
        <f>IF(ROWS(B$15:B238)-1&gt;$E$10,"",ROWS(B$15:B238)-1)</f>
        <v/>
      </c>
      <c r="C238" s="9" t="str">
        <f t="shared" si="110"/>
        <v/>
      </c>
      <c r="D238" s="7" t="str">
        <f t="shared" si="93"/>
        <v/>
      </c>
      <c r="E238" s="7" t="str">
        <f t="shared" si="94"/>
        <v/>
      </c>
      <c r="F238" s="7" t="str">
        <f t="shared" si="95"/>
        <v/>
      </c>
      <c r="G238" s="7" t="str">
        <f t="shared" si="96"/>
        <v/>
      </c>
      <c r="H238" s="7" t="str">
        <f t="shared" si="97"/>
        <v/>
      </c>
      <c r="I238" s="7"/>
      <c r="J238" s="3" t="str">
        <f>IF(ROWS(J$15:J238)-1&gt;$M$10,"",ROWS(J$15:J238)-1)</f>
        <v/>
      </c>
      <c r="K238" s="9" t="str">
        <f t="shared" si="111"/>
        <v/>
      </c>
      <c r="L238" s="7" t="str">
        <f t="shared" si="98"/>
        <v/>
      </c>
      <c r="M238" s="7" t="str">
        <f t="shared" si="99"/>
        <v/>
      </c>
      <c r="N238" s="7" t="str">
        <f t="shared" si="100"/>
        <v/>
      </c>
      <c r="O238" s="7" t="str">
        <f t="shared" si="92"/>
        <v/>
      </c>
      <c r="P238" s="7" t="str">
        <f t="shared" si="101"/>
        <v/>
      </c>
      <c r="R238" s="3" t="str">
        <f>IF(ROWS(R$15:R238)-1&gt;$U$10,"",ROWS(R$15:R238)-1)</f>
        <v/>
      </c>
      <c r="S238" s="9" t="str">
        <f t="shared" si="112"/>
        <v/>
      </c>
      <c r="T238" s="7" t="str">
        <f t="shared" si="102"/>
        <v/>
      </c>
      <c r="U238" s="7" t="str">
        <f t="shared" si="113"/>
        <v/>
      </c>
      <c r="V238" s="7" t="str">
        <f t="shared" si="103"/>
        <v/>
      </c>
      <c r="W238" s="7" t="str">
        <f t="shared" si="114"/>
        <v/>
      </c>
      <c r="X238" s="7" t="str">
        <f t="shared" si="104"/>
        <v/>
      </c>
      <c r="Z238" s="3" t="str">
        <f>IF(ROWS(Z$15:Z238)-1&gt;$AC$10,"",ROWS(Z$15:Z238)-1)</f>
        <v/>
      </c>
      <c r="AA238" s="9" t="str">
        <f t="shared" si="115"/>
        <v/>
      </c>
      <c r="AB238" s="7" t="str">
        <f t="shared" si="105"/>
        <v/>
      </c>
      <c r="AC238" s="7" t="str">
        <f t="shared" si="116"/>
        <v/>
      </c>
      <c r="AD238" s="7" t="str">
        <f t="shared" si="117"/>
        <v/>
      </c>
      <c r="AE238" s="7" t="str">
        <f t="shared" si="118"/>
        <v/>
      </c>
      <c r="AF238" s="7" t="str">
        <f t="shared" si="106"/>
        <v/>
      </c>
      <c r="AH238" s="3" t="str">
        <f>IF(ROWS(AH$15:AH238)-1&gt;$AK$10,"",ROWS(AH$15:AH238)-1)</f>
        <v/>
      </c>
      <c r="AI238" s="9" t="str">
        <f t="shared" si="119"/>
        <v/>
      </c>
      <c r="AJ238" s="7" t="str">
        <f t="shared" si="107"/>
        <v/>
      </c>
      <c r="AK238" s="7" t="str">
        <f t="shared" si="120"/>
        <v/>
      </c>
      <c r="AL238" s="7" t="str">
        <f t="shared" si="108"/>
        <v/>
      </c>
      <c r="AM238" s="7" t="str">
        <f t="shared" si="121"/>
        <v/>
      </c>
      <c r="AN238" s="7" t="str">
        <f t="shared" si="109"/>
        <v/>
      </c>
    </row>
    <row r="239" spans="2:40" x14ac:dyDescent="0.35">
      <c r="B239" s="3" t="str">
        <f>IF(ROWS(B$15:B239)-1&gt;$E$10,"",ROWS(B$15:B239)-1)</f>
        <v/>
      </c>
      <c r="C239" s="9" t="str">
        <f t="shared" si="110"/>
        <v/>
      </c>
      <c r="D239" s="7" t="str">
        <f t="shared" si="93"/>
        <v/>
      </c>
      <c r="E239" s="7" t="str">
        <f t="shared" si="94"/>
        <v/>
      </c>
      <c r="F239" s="7" t="str">
        <f t="shared" si="95"/>
        <v/>
      </c>
      <c r="G239" s="7" t="str">
        <f t="shared" si="96"/>
        <v/>
      </c>
      <c r="H239" s="7" t="str">
        <f t="shared" si="97"/>
        <v/>
      </c>
      <c r="I239" s="7"/>
      <c r="J239" s="3" t="str">
        <f>IF(ROWS(J$15:J239)-1&gt;$M$10,"",ROWS(J$15:J239)-1)</f>
        <v/>
      </c>
      <c r="K239" s="9" t="str">
        <f t="shared" si="111"/>
        <v/>
      </c>
      <c r="L239" s="7" t="str">
        <f t="shared" si="98"/>
        <v/>
      </c>
      <c r="M239" s="7" t="str">
        <f t="shared" si="99"/>
        <v/>
      </c>
      <c r="N239" s="7" t="str">
        <f t="shared" si="100"/>
        <v/>
      </c>
      <c r="O239" s="7" t="str">
        <f t="shared" si="92"/>
        <v/>
      </c>
      <c r="P239" s="7" t="str">
        <f t="shared" si="101"/>
        <v/>
      </c>
      <c r="R239" s="3" t="str">
        <f>IF(ROWS(R$15:R239)-1&gt;$U$10,"",ROWS(R$15:R239)-1)</f>
        <v/>
      </c>
      <c r="S239" s="9" t="str">
        <f t="shared" si="112"/>
        <v/>
      </c>
      <c r="T239" s="7" t="str">
        <f t="shared" si="102"/>
        <v/>
      </c>
      <c r="U239" s="7" t="str">
        <f t="shared" si="113"/>
        <v/>
      </c>
      <c r="V239" s="7" t="str">
        <f t="shared" si="103"/>
        <v/>
      </c>
      <c r="W239" s="7" t="str">
        <f t="shared" si="114"/>
        <v/>
      </c>
      <c r="X239" s="7" t="str">
        <f t="shared" si="104"/>
        <v/>
      </c>
      <c r="Z239" s="3" t="str">
        <f>IF(ROWS(Z$15:Z239)-1&gt;$AC$10,"",ROWS(Z$15:Z239)-1)</f>
        <v/>
      </c>
      <c r="AA239" s="9" t="str">
        <f t="shared" si="115"/>
        <v/>
      </c>
      <c r="AB239" s="7" t="str">
        <f t="shared" si="105"/>
        <v/>
      </c>
      <c r="AC239" s="7" t="str">
        <f t="shared" si="116"/>
        <v/>
      </c>
      <c r="AD239" s="7" t="str">
        <f t="shared" si="117"/>
        <v/>
      </c>
      <c r="AE239" s="7" t="str">
        <f t="shared" si="118"/>
        <v/>
      </c>
      <c r="AF239" s="7" t="str">
        <f t="shared" si="106"/>
        <v/>
      </c>
      <c r="AH239" s="3" t="str">
        <f>IF(ROWS(AH$15:AH239)-1&gt;$AK$10,"",ROWS(AH$15:AH239)-1)</f>
        <v/>
      </c>
      <c r="AI239" s="9" t="str">
        <f t="shared" si="119"/>
        <v/>
      </c>
      <c r="AJ239" s="7" t="str">
        <f t="shared" si="107"/>
        <v/>
      </c>
      <c r="AK239" s="7" t="str">
        <f t="shared" si="120"/>
        <v/>
      </c>
      <c r="AL239" s="7" t="str">
        <f t="shared" si="108"/>
        <v/>
      </c>
      <c r="AM239" s="7" t="str">
        <f t="shared" si="121"/>
        <v/>
      </c>
      <c r="AN239" s="7" t="str">
        <f t="shared" si="109"/>
        <v/>
      </c>
    </row>
    <row r="240" spans="2:40" x14ac:dyDescent="0.35">
      <c r="B240" s="3" t="str">
        <f>IF(ROWS(B$15:B240)-1&gt;$E$10,"",ROWS(B$15:B240)-1)</f>
        <v/>
      </c>
      <c r="C240" s="9" t="str">
        <f t="shared" si="110"/>
        <v/>
      </c>
      <c r="D240" s="7" t="str">
        <f t="shared" si="93"/>
        <v/>
      </c>
      <c r="E240" s="7" t="str">
        <f t="shared" si="94"/>
        <v/>
      </c>
      <c r="F240" s="7" t="str">
        <f t="shared" si="95"/>
        <v/>
      </c>
      <c r="G240" s="7" t="str">
        <f t="shared" si="96"/>
        <v/>
      </c>
      <c r="H240" s="7" t="str">
        <f t="shared" si="97"/>
        <v/>
      </c>
      <c r="I240" s="7"/>
      <c r="J240" s="3" t="str">
        <f>IF(ROWS(J$15:J240)-1&gt;$M$10,"",ROWS(J$15:J240)-1)</f>
        <v/>
      </c>
      <c r="K240" s="9" t="str">
        <f t="shared" si="111"/>
        <v/>
      </c>
      <c r="L240" s="7" t="str">
        <f t="shared" si="98"/>
        <v/>
      </c>
      <c r="M240" s="7" t="str">
        <f t="shared" si="99"/>
        <v/>
      </c>
      <c r="N240" s="7" t="str">
        <f t="shared" si="100"/>
        <v/>
      </c>
      <c r="O240" s="7" t="str">
        <f t="shared" si="92"/>
        <v/>
      </c>
      <c r="P240" s="7" t="str">
        <f t="shared" si="101"/>
        <v/>
      </c>
      <c r="R240" s="3" t="str">
        <f>IF(ROWS(R$15:R240)-1&gt;$U$10,"",ROWS(R$15:R240)-1)</f>
        <v/>
      </c>
      <c r="S240" s="9" t="str">
        <f t="shared" si="112"/>
        <v/>
      </c>
      <c r="T240" s="7" t="str">
        <f t="shared" si="102"/>
        <v/>
      </c>
      <c r="U240" s="7" t="str">
        <f t="shared" si="113"/>
        <v/>
      </c>
      <c r="V240" s="7" t="str">
        <f t="shared" si="103"/>
        <v/>
      </c>
      <c r="W240" s="7" t="str">
        <f t="shared" si="114"/>
        <v/>
      </c>
      <c r="X240" s="7" t="str">
        <f t="shared" si="104"/>
        <v/>
      </c>
      <c r="Z240" s="3" t="str">
        <f>IF(ROWS(Z$15:Z240)-1&gt;$AC$10,"",ROWS(Z$15:Z240)-1)</f>
        <v/>
      </c>
      <c r="AA240" s="9" t="str">
        <f t="shared" si="115"/>
        <v/>
      </c>
      <c r="AB240" s="7" t="str">
        <f t="shared" si="105"/>
        <v/>
      </c>
      <c r="AC240" s="7" t="str">
        <f t="shared" si="116"/>
        <v/>
      </c>
      <c r="AD240" s="7" t="str">
        <f t="shared" si="117"/>
        <v/>
      </c>
      <c r="AE240" s="7" t="str">
        <f t="shared" si="118"/>
        <v/>
      </c>
      <c r="AF240" s="7" t="str">
        <f t="shared" si="106"/>
        <v/>
      </c>
      <c r="AH240" s="3" t="str">
        <f>IF(ROWS(AH$15:AH240)-1&gt;$AK$10,"",ROWS(AH$15:AH240)-1)</f>
        <v/>
      </c>
      <c r="AI240" s="9" t="str">
        <f t="shared" si="119"/>
        <v/>
      </c>
      <c r="AJ240" s="7" t="str">
        <f t="shared" si="107"/>
        <v/>
      </c>
      <c r="AK240" s="7" t="str">
        <f t="shared" si="120"/>
        <v/>
      </c>
      <c r="AL240" s="7" t="str">
        <f t="shared" si="108"/>
        <v/>
      </c>
      <c r="AM240" s="7" t="str">
        <f t="shared" si="121"/>
        <v/>
      </c>
      <c r="AN240" s="7" t="str">
        <f t="shared" si="109"/>
        <v/>
      </c>
    </row>
    <row r="241" spans="2:40" x14ac:dyDescent="0.35">
      <c r="B241" s="3" t="str">
        <f>IF(ROWS(B$15:B241)-1&gt;$E$10,"",ROWS(B$15:B241)-1)</f>
        <v/>
      </c>
      <c r="C241" s="9" t="str">
        <f t="shared" si="110"/>
        <v/>
      </c>
      <c r="D241" s="7" t="str">
        <f t="shared" si="93"/>
        <v/>
      </c>
      <c r="E241" s="7" t="str">
        <f t="shared" si="94"/>
        <v/>
      </c>
      <c r="F241" s="7" t="str">
        <f t="shared" si="95"/>
        <v/>
      </c>
      <c r="G241" s="7" t="str">
        <f t="shared" si="96"/>
        <v/>
      </c>
      <c r="H241" s="7" t="str">
        <f t="shared" si="97"/>
        <v/>
      </c>
      <c r="I241" s="7"/>
      <c r="J241" s="3" t="str">
        <f>IF(ROWS(J$15:J241)-1&gt;$M$10,"",ROWS(J$15:J241)-1)</f>
        <v/>
      </c>
      <c r="K241" s="9" t="str">
        <f t="shared" si="111"/>
        <v/>
      </c>
      <c r="L241" s="7" t="str">
        <f t="shared" si="98"/>
        <v/>
      </c>
      <c r="M241" s="7" t="str">
        <f t="shared" si="99"/>
        <v/>
      </c>
      <c r="N241" s="7" t="str">
        <f t="shared" si="100"/>
        <v/>
      </c>
      <c r="O241" s="7" t="str">
        <f t="shared" si="92"/>
        <v/>
      </c>
      <c r="P241" s="7" t="str">
        <f t="shared" si="101"/>
        <v/>
      </c>
      <c r="R241" s="3" t="str">
        <f>IF(ROWS(R$15:R241)-1&gt;$U$10,"",ROWS(R$15:R241)-1)</f>
        <v/>
      </c>
      <c r="S241" s="9" t="str">
        <f t="shared" si="112"/>
        <v/>
      </c>
      <c r="T241" s="7" t="str">
        <f t="shared" si="102"/>
        <v/>
      </c>
      <c r="U241" s="7" t="str">
        <f t="shared" si="113"/>
        <v/>
      </c>
      <c r="V241" s="7" t="str">
        <f t="shared" si="103"/>
        <v/>
      </c>
      <c r="W241" s="7" t="str">
        <f t="shared" si="114"/>
        <v/>
      </c>
      <c r="X241" s="7" t="str">
        <f t="shared" si="104"/>
        <v/>
      </c>
      <c r="Z241" s="3" t="str">
        <f>IF(ROWS(Z$15:Z241)-1&gt;$AC$10,"",ROWS(Z$15:Z241)-1)</f>
        <v/>
      </c>
      <c r="AA241" s="9" t="str">
        <f t="shared" si="115"/>
        <v/>
      </c>
      <c r="AB241" s="7" t="str">
        <f t="shared" si="105"/>
        <v/>
      </c>
      <c r="AC241" s="7" t="str">
        <f t="shared" si="116"/>
        <v/>
      </c>
      <c r="AD241" s="7" t="str">
        <f t="shared" si="117"/>
        <v/>
      </c>
      <c r="AE241" s="7" t="str">
        <f t="shared" si="118"/>
        <v/>
      </c>
      <c r="AF241" s="7" t="str">
        <f t="shared" si="106"/>
        <v/>
      </c>
      <c r="AH241" s="3" t="str">
        <f>IF(ROWS(AH$15:AH241)-1&gt;$AK$10,"",ROWS(AH$15:AH241)-1)</f>
        <v/>
      </c>
      <c r="AI241" s="9" t="str">
        <f t="shared" si="119"/>
        <v/>
      </c>
      <c r="AJ241" s="7" t="str">
        <f t="shared" si="107"/>
        <v/>
      </c>
      <c r="AK241" s="7" t="str">
        <f t="shared" si="120"/>
        <v/>
      </c>
      <c r="AL241" s="7" t="str">
        <f t="shared" si="108"/>
        <v/>
      </c>
      <c r="AM241" s="7" t="str">
        <f t="shared" si="121"/>
        <v/>
      </c>
      <c r="AN241" s="7" t="str">
        <f t="shared" si="109"/>
        <v/>
      </c>
    </row>
    <row r="242" spans="2:40" x14ac:dyDescent="0.35">
      <c r="B242" s="3" t="str">
        <f>IF(ROWS(B$15:B242)-1&gt;$E$10,"",ROWS(B$15:B242)-1)</f>
        <v/>
      </c>
      <c r="C242" s="9" t="str">
        <f t="shared" si="110"/>
        <v/>
      </c>
      <c r="D242" s="7" t="str">
        <f t="shared" si="93"/>
        <v/>
      </c>
      <c r="E242" s="7" t="str">
        <f t="shared" si="94"/>
        <v/>
      </c>
      <c r="F242" s="7" t="str">
        <f t="shared" si="95"/>
        <v/>
      </c>
      <c r="G242" s="7" t="str">
        <f t="shared" si="96"/>
        <v/>
      </c>
      <c r="H242" s="7" t="str">
        <f t="shared" si="97"/>
        <v/>
      </c>
      <c r="I242" s="7"/>
      <c r="J242" s="3" t="str">
        <f>IF(ROWS(J$15:J242)-1&gt;$M$10,"",ROWS(J$15:J242)-1)</f>
        <v/>
      </c>
      <c r="K242" s="9" t="str">
        <f t="shared" si="111"/>
        <v/>
      </c>
      <c r="L242" s="7" t="str">
        <f t="shared" si="98"/>
        <v/>
      </c>
      <c r="M242" s="7" t="str">
        <f t="shared" si="99"/>
        <v/>
      </c>
      <c r="N242" s="7" t="str">
        <f t="shared" si="100"/>
        <v/>
      </c>
      <c r="O242" s="7" t="str">
        <f t="shared" si="92"/>
        <v/>
      </c>
      <c r="P242" s="7" t="str">
        <f t="shared" si="101"/>
        <v/>
      </c>
      <c r="R242" s="3" t="str">
        <f>IF(ROWS(R$15:R242)-1&gt;$U$10,"",ROWS(R$15:R242)-1)</f>
        <v/>
      </c>
      <c r="S242" s="9" t="str">
        <f t="shared" si="112"/>
        <v/>
      </c>
      <c r="T242" s="7" t="str">
        <f t="shared" si="102"/>
        <v/>
      </c>
      <c r="U242" s="7" t="str">
        <f t="shared" si="113"/>
        <v/>
      </c>
      <c r="V242" s="7" t="str">
        <f t="shared" si="103"/>
        <v/>
      </c>
      <c r="W242" s="7" t="str">
        <f t="shared" si="114"/>
        <v/>
      </c>
      <c r="X242" s="7" t="str">
        <f t="shared" si="104"/>
        <v/>
      </c>
      <c r="Z242" s="3" t="str">
        <f>IF(ROWS(Z$15:Z242)-1&gt;$AC$10,"",ROWS(Z$15:Z242)-1)</f>
        <v/>
      </c>
      <c r="AA242" s="9" t="str">
        <f t="shared" si="115"/>
        <v/>
      </c>
      <c r="AB242" s="7" t="str">
        <f t="shared" si="105"/>
        <v/>
      </c>
      <c r="AC242" s="7" t="str">
        <f t="shared" si="116"/>
        <v/>
      </c>
      <c r="AD242" s="7" t="str">
        <f t="shared" si="117"/>
        <v/>
      </c>
      <c r="AE242" s="7" t="str">
        <f t="shared" si="118"/>
        <v/>
      </c>
      <c r="AF242" s="7" t="str">
        <f t="shared" si="106"/>
        <v/>
      </c>
      <c r="AH242" s="3" t="str">
        <f>IF(ROWS(AH$15:AH242)-1&gt;$AK$10,"",ROWS(AH$15:AH242)-1)</f>
        <v/>
      </c>
      <c r="AI242" s="9" t="str">
        <f t="shared" si="119"/>
        <v/>
      </c>
      <c r="AJ242" s="7" t="str">
        <f t="shared" si="107"/>
        <v/>
      </c>
      <c r="AK242" s="7" t="str">
        <f t="shared" si="120"/>
        <v/>
      </c>
      <c r="AL242" s="7" t="str">
        <f t="shared" si="108"/>
        <v/>
      </c>
      <c r="AM242" s="7" t="str">
        <f t="shared" si="121"/>
        <v/>
      </c>
      <c r="AN242" s="7" t="str">
        <f t="shared" si="109"/>
        <v/>
      </c>
    </row>
    <row r="243" spans="2:40" x14ac:dyDescent="0.35">
      <c r="B243" s="3" t="str">
        <f>IF(ROWS(B$15:B243)-1&gt;$E$10,"",ROWS(B$15:B243)-1)</f>
        <v/>
      </c>
      <c r="C243" s="9" t="str">
        <f t="shared" si="110"/>
        <v/>
      </c>
      <c r="D243" s="7" t="str">
        <f t="shared" si="93"/>
        <v/>
      </c>
      <c r="E243" s="7" t="str">
        <f t="shared" si="94"/>
        <v/>
      </c>
      <c r="F243" s="7" t="str">
        <f t="shared" si="95"/>
        <v/>
      </c>
      <c r="G243" s="7" t="str">
        <f t="shared" si="96"/>
        <v/>
      </c>
      <c r="H243" s="7" t="str">
        <f t="shared" si="97"/>
        <v/>
      </c>
      <c r="I243" s="7"/>
      <c r="J243" s="3" t="str">
        <f>IF(ROWS(J$15:J243)-1&gt;$M$10,"",ROWS(J$15:J243)-1)</f>
        <v/>
      </c>
      <c r="K243" s="9" t="str">
        <f t="shared" si="111"/>
        <v/>
      </c>
      <c r="L243" s="7" t="str">
        <f t="shared" si="98"/>
        <v/>
      </c>
      <c r="M243" s="7" t="str">
        <f t="shared" si="99"/>
        <v/>
      </c>
      <c r="N243" s="7" t="str">
        <f t="shared" si="100"/>
        <v/>
      </c>
      <c r="O243" s="7" t="str">
        <f t="shared" si="92"/>
        <v/>
      </c>
      <c r="P243" s="7" t="str">
        <f t="shared" si="101"/>
        <v/>
      </c>
      <c r="R243" s="3" t="str">
        <f>IF(ROWS(R$15:R243)-1&gt;$U$10,"",ROWS(R$15:R243)-1)</f>
        <v/>
      </c>
      <c r="S243" s="9" t="str">
        <f t="shared" si="112"/>
        <v/>
      </c>
      <c r="T243" s="7" t="str">
        <f t="shared" si="102"/>
        <v/>
      </c>
      <c r="U243" s="7" t="str">
        <f t="shared" si="113"/>
        <v/>
      </c>
      <c r="V243" s="7" t="str">
        <f t="shared" si="103"/>
        <v/>
      </c>
      <c r="W243" s="7" t="str">
        <f t="shared" si="114"/>
        <v/>
      </c>
      <c r="X243" s="7" t="str">
        <f t="shared" si="104"/>
        <v/>
      </c>
      <c r="Z243" s="3" t="str">
        <f>IF(ROWS(Z$15:Z243)-1&gt;$AC$10,"",ROWS(Z$15:Z243)-1)</f>
        <v/>
      </c>
      <c r="AA243" s="9" t="str">
        <f t="shared" si="115"/>
        <v/>
      </c>
      <c r="AB243" s="7" t="str">
        <f t="shared" si="105"/>
        <v/>
      </c>
      <c r="AC243" s="7" t="str">
        <f t="shared" si="116"/>
        <v/>
      </c>
      <c r="AD243" s="7" t="str">
        <f t="shared" si="117"/>
        <v/>
      </c>
      <c r="AE243" s="7" t="str">
        <f t="shared" si="118"/>
        <v/>
      </c>
      <c r="AF243" s="7" t="str">
        <f t="shared" si="106"/>
        <v/>
      </c>
      <c r="AH243" s="3" t="str">
        <f>IF(ROWS(AH$15:AH243)-1&gt;$AK$10,"",ROWS(AH$15:AH243)-1)</f>
        <v/>
      </c>
      <c r="AI243" s="9" t="str">
        <f t="shared" si="119"/>
        <v/>
      </c>
      <c r="AJ243" s="7" t="str">
        <f t="shared" si="107"/>
        <v/>
      </c>
      <c r="AK243" s="7" t="str">
        <f t="shared" si="120"/>
        <v/>
      </c>
      <c r="AL243" s="7" t="str">
        <f t="shared" si="108"/>
        <v/>
      </c>
      <c r="AM243" s="7" t="str">
        <f t="shared" si="121"/>
        <v/>
      </c>
      <c r="AN243" s="7" t="str">
        <f t="shared" si="109"/>
        <v/>
      </c>
    </row>
    <row r="244" spans="2:40" x14ac:dyDescent="0.35">
      <c r="B244" s="3" t="str">
        <f>IF(ROWS(B$15:B244)-1&gt;$E$10,"",ROWS(B$15:B244)-1)</f>
        <v/>
      </c>
      <c r="C244" s="9" t="str">
        <f t="shared" si="110"/>
        <v/>
      </c>
      <c r="D244" s="7" t="str">
        <f t="shared" si="93"/>
        <v/>
      </c>
      <c r="E244" s="7" t="str">
        <f t="shared" si="94"/>
        <v/>
      </c>
      <c r="F244" s="7" t="str">
        <f t="shared" si="95"/>
        <v/>
      </c>
      <c r="G244" s="7" t="str">
        <f t="shared" si="96"/>
        <v/>
      </c>
      <c r="H244" s="7" t="str">
        <f t="shared" si="97"/>
        <v/>
      </c>
      <c r="I244" s="7"/>
      <c r="J244" s="3" t="str">
        <f>IF(ROWS(J$15:J244)-1&gt;$M$10,"",ROWS(J$15:J244)-1)</f>
        <v/>
      </c>
      <c r="K244" s="9" t="str">
        <f t="shared" si="111"/>
        <v/>
      </c>
      <c r="L244" s="7" t="str">
        <f t="shared" si="98"/>
        <v/>
      </c>
      <c r="M244" s="7" t="str">
        <f t="shared" si="99"/>
        <v/>
      </c>
      <c r="N244" s="7" t="str">
        <f t="shared" si="100"/>
        <v/>
      </c>
      <c r="O244" s="7" t="str">
        <f t="shared" si="92"/>
        <v/>
      </c>
      <c r="P244" s="7" t="str">
        <f t="shared" si="101"/>
        <v/>
      </c>
      <c r="R244" s="3" t="str">
        <f>IF(ROWS(R$15:R244)-1&gt;$U$10,"",ROWS(R$15:R244)-1)</f>
        <v/>
      </c>
      <c r="S244" s="9" t="str">
        <f t="shared" si="112"/>
        <v/>
      </c>
      <c r="T244" s="7" t="str">
        <f t="shared" si="102"/>
        <v/>
      </c>
      <c r="U244" s="7" t="str">
        <f t="shared" si="113"/>
        <v/>
      </c>
      <c r="V244" s="7" t="str">
        <f t="shared" si="103"/>
        <v/>
      </c>
      <c r="W244" s="7" t="str">
        <f t="shared" si="114"/>
        <v/>
      </c>
      <c r="X244" s="7" t="str">
        <f t="shared" si="104"/>
        <v/>
      </c>
      <c r="Z244" s="3" t="str">
        <f>IF(ROWS(Z$15:Z244)-1&gt;$AC$10,"",ROWS(Z$15:Z244)-1)</f>
        <v/>
      </c>
      <c r="AA244" s="9" t="str">
        <f t="shared" si="115"/>
        <v/>
      </c>
      <c r="AB244" s="7" t="str">
        <f t="shared" si="105"/>
        <v/>
      </c>
      <c r="AC244" s="7" t="str">
        <f t="shared" si="116"/>
        <v/>
      </c>
      <c r="AD244" s="7" t="str">
        <f t="shared" si="117"/>
        <v/>
      </c>
      <c r="AE244" s="7" t="str">
        <f t="shared" si="118"/>
        <v/>
      </c>
      <c r="AF244" s="7" t="str">
        <f t="shared" si="106"/>
        <v/>
      </c>
      <c r="AH244" s="3" t="str">
        <f>IF(ROWS(AH$15:AH244)-1&gt;$AK$10,"",ROWS(AH$15:AH244)-1)</f>
        <v/>
      </c>
      <c r="AI244" s="9" t="str">
        <f t="shared" si="119"/>
        <v/>
      </c>
      <c r="AJ244" s="7" t="str">
        <f t="shared" si="107"/>
        <v/>
      </c>
      <c r="AK244" s="7" t="str">
        <f t="shared" si="120"/>
        <v/>
      </c>
      <c r="AL244" s="7" t="str">
        <f t="shared" si="108"/>
        <v/>
      </c>
      <c r="AM244" s="7" t="str">
        <f t="shared" si="121"/>
        <v/>
      </c>
      <c r="AN244" s="7" t="str">
        <f t="shared" si="109"/>
        <v/>
      </c>
    </row>
    <row r="245" spans="2:40" x14ac:dyDescent="0.35">
      <c r="B245" s="3" t="str">
        <f>IF(ROWS(B$15:B245)-1&gt;$E$10,"",ROWS(B$15:B245)-1)</f>
        <v/>
      </c>
      <c r="C245" s="9" t="str">
        <f t="shared" si="110"/>
        <v/>
      </c>
      <c r="D245" s="7" t="str">
        <f t="shared" si="93"/>
        <v/>
      </c>
      <c r="E245" s="7" t="str">
        <f t="shared" si="94"/>
        <v/>
      </c>
      <c r="F245" s="7" t="str">
        <f t="shared" si="95"/>
        <v/>
      </c>
      <c r="G245" s="7" t="str">
        <f t="shared" si="96"/>
        <v/>
      </c>
      <c r="H245" s="7" t="str">
        <f t="shared" si="97"/>
        <v/>
      </c>
      <c r="I245" s="7"/>
      <c r="J245" s="3" t="str">
        <f>IF(ROWS(J$15:J245)-1&gt;$M$10,"",ROWS(J$15:J245)-1)</f>
        <v/>
      </c>
      <c r="K245" s="9" t="str">
        <f t="shared" si="111"/>
        <v/>
      </c>
      <c r="L245" s="7" t="str">
        <f t="shared" si="98"/>
        <v/>
      </c>
      <c r="M245" s="7" t="str">
        <f t="shared" si="99"/>
        <v/>
      </c>
      <c r="N245" s="7" t="str">
        <f t="shared" si="100"/>
        <v/>
      </c>
      <c r="O245" s="7" t="str">
        <f t="shared" si="92"/>
        <v/>
      </c>
      <c r="P245" s="7" t="str">
        <f t="shared" si="101"/>
        <v/>
      </c>
      <c r="R245" s="3" t="str">
        <f>IF(ROWS(R$15:R245)-1&gt;$U$10,"",ROWS(R$15:R245)-1)</f>
        <v/>
      </c>
      <c r="S245" s="9" t="str">
        <f t="shared" si="112"/>
        <v/>
      </c>
      <c r="T245" s="7" t="str">
        <f t="shared" si="102"/>
        <v/>
      </c>
      <c r="U245" s="7" t="str">
        <f t="shared" si="113"/>
        <v/>
      </c>
      <c r="V245" s="7" t="str">
        <f t="shared" si="103"/>
        <v/>
      </c>
      <c r="W245" s="7" t="str">
        <f t="shared" si="114"/>
        <v/>
      </c>
      <c r="X245" s="7" t="str">
        <f t="shared" si="104"/>
        <v/>
      </c>
      <c r="Z245" s="3" t="str">
        <f>IF(ROWS(Z$15:Z245)-1&gt;$AC$10,"",ROWS(Z$15:Z245)-1)</f>
        <v/>
      </c>
      <c r="AA245" s="9" t="str">
        <f t="shared" si="115"/>
        <v/>
      </c>
      <c r="AB245" s="7" t="str">
        <f t="shared" si="105"/>
        <v/>
      </c>
      <c r="AC245" s="7" t="str">
        <f t="shared" si="116"/>
        <v/>
      </c>
      <c r="AD245" s="7" t="str">
        <f t="shared" si="117"/>
        <v/>
      </c>
      <c r="AE245" s="7" t="str">
        <f t="shared" si="118"/>
        <v/>
      </c>
      <c r="AF245" s="7" t="str">
        <f t="shared" si="106"/>
        <v/>
      </c>
      <c r="AH245" s="3" t="str">
        <f>IF(ROWS(AH$15:AH245)-1&gt;$AK$10,"",ROWS(AH$15:AH245)-1)</f>
        <v/>
      </c>
      <c r="AI245" s="9" t="str">
        <f t="shared" si="119"/>
        <v/>
      </c>
      <c r="AJ245" s="7" t="str">
        <f t="shared" si="107"/>
        <v/>
      </c>
      <c r="AK245" s="7" t="str">
        <f t="shared" si="120"/>
        <v/>
      </c>
      <c r="AL245" s="7" t="str">
        <f t="shared" si="108"/>
        <v/>
      </c>
      <c r="AM245" s="7" t="str">
        <f t="shared" si="121"/>
        <v/>
      </c>
      <c r="AN245" s="7" t="str">
        <f t="shared" si="109"/>
        <v/>
      </c>
    </row>
    <row r="246" spans="2:40" x14ac:dyDescent="0.35">
      <c r="B246" s="3" t="str">
        <f>IF(ROWS(B$15:B246)-1&gt;$E$10,"",ROWS(B$15:B246)-1)</f>
        <v/>
      </c>
      <c r="C246" s="9" t="str">
        <f t="shared" si="110"/>
        <v/>
      </c>
      <c r="D246" s="7" t="str">
        <f t="shared" si="93"/>
        <v/>
      </c>
      <c r="E246" s="7" t="str">
        <f t="shared" si="94"/>
        <v/>
      </c>
      <c r="F246" s="7" t="str">
        <f t="shared" si="95"/>
        <v/>
      </c>
      <c r="G246" s="7" t="str">
        <f t="shared" si="96"/>
        <v/>
      </c>
      <c r="H246" s="7" t="str">
        <f t="shared" si="97"/>
        <v/>
      </c>
      <c r="I246" s="7"/>
      <c r="J246" s="3" t="str">
        <f>IF(ROWS(J$15:J246)-1&gt;$M$10,"",ROWS(J$15:J246)-1)</f>
        <v/>
      </c>
      <c r="K246" s="9" t="str">
        <f t="shared" si="111"/>
        <v/>
      </c>
      <c r="L246" s="7" t="str">
        <f t="shared" si="98"/>
        <v/>
      </c>
      <c r="M246" s="7" t="str">
        <f t="shared" si="99"/>
        <v/>
      </c>
      <c r="N246" s="7" t="str">
        <f t="shared" si="100"/>
        <v/>
      </c>
      <c r="O246" s="7" t="str">
        <f t="shared" si="92"/>
        <v/>
      </c>
      <c r="P246" s="7" t="str">
        <f t="shared" si="101"/>
        <v/>
      </c>
      <c r="R246" s="3" t="str">
        <f>IF(ROWS(R$15:R246)-1&gt;$U$10,"",ROWS(R$15:R246)-1)</f>
        <v/>
      </c>
      <c r="S246" s="9" t="str">
        <f t="shared" si="112"/>
        <v/>
      </c>
      <c r="T246" s="7" t="str">
        <f t="shared" si="102"/>
        <v/>
      </c>
      <c r="U246" s="7" t="str">
        <f t="shared" si="113"/>
        <v/>
      </c>
      <c r="V246" s="7" t="str">
        <f t="shared" si="103"/>
        <v/>
      </c>
      <c r="W246" s="7" t="str">
        <f t="shared" si="114"/>
        <v/>
      </c>
      <c r="X246" s="7" t="str">
        <f t="shared" si="104"/>
        <v/>
      </c>
      <c r="Z246" s="3" t="str">
        <f>IF(ROWS(Z$15:Z246)-1&gt;$AC$10,"",ROWS(Z$15:Z246)-1)</f>
        <v/>
      </c>
      <c r="AA246" s="9" t="str">
        <f t="shared" si="115"/>
        <v/>
      </c>
      <c r="AB246" s="7" t="str">
        <f t="shared" si="105"/>
        <v/>
      </c>
      <c r="AC246" s="7" t="str">
        <f t="shared" si="116"/>
        <v/>
      </c>
      <c r="AD246" s="7" t="str">
        <f t="shared" si="117"/>
        <v/>
      </c>
      <c r="AE246" s="7" t="str">
        <f t="shared" si="118"/>
        <v/>
      </c>
      <c r="AF246" s="7" t="str">
        <f t="shared" si="106"/>
        <v/>
      </c>
      <c r="AH246" s="3" t="str">
        <f>IF(ROWS(AH$15:AH246)-1&gt;$AK$10,"",ROWS(AH$15:AH246)-1)</f>
        <v/>
      </c>
      <c r="AI246" s="9" t="str">
        <f t="shared" si="119"/>
        <v/>
      </c>
      <c r="AJ246" s="7" t="str">
        <f t="shared" si="107"/>
        <v/>
      </c>
      <c r="AK246" s="7" t="str">
        <f t="shared" si="120"/>
        <v/>
      </c>
      <c r="AL246" s="7" t="str">
        <f t="shared" si="108"/>
        <v/>
      </c>
      <c r="AM246" s="7" t="str">
        <f t="shared" si="121"/>
        <v/>
      </c>
      <c r="AN246" s="7" t="str">
        <f t="shared" si="109"/>
        <v/>
      </c>
    </row>
    <row r="247" spans="2:40" x14ac:dyDescent="0.35">
      <c r="B247" s="3" t="str">
        <f>IF(ROWS(B$15:B247)-1&gt;$E$10,"",ROWS(B$15:B247)-1)</f>
        <v/>
      </c>
      <c r="C247" s="9" t="str">
        <f t="shared" si="110"/>
        <v/>
      </c>
      <c r="D247" s="7" t="str">
        <f t="shared" si="93"/>
        <v/>
      </c>
      <c r="E247" s="7" t="str">
        <f t="shared" si="94"/>
        <v/>
      </c>
      <c r="F247" s="7" t="str">
        <f t="shared" si="95"/>
        <v/>
      </c>
      <c r="G247" s="7" t="str">
        <f t="shared" si="96"/>
        <v/>
      </c>
      <c r="H247" s="7" t="str">
        <f t="shared" si="97"/>
        <v/>
      </c>
      <c r="I247" s="7"/>
      <c r="J247" s="3" t="str">
        <f>IF(ROWS(J$15:J247)-1&gt;$M$10,"",ROWS(J$15:J247)-1)</f>
        <v/>
      </c>
      <c r="K247" s="9" t="str">
        <f t="shared" si="111"/>
        <v/>
      </c>
      <c r="L247" s="7" t="str">
        <f t="shared" si="98"/>
        <v/>
      </c>
      <c r="M247" s="7" t="str">
        <f t="shared" si="99"/>
        <v/>
      </c>
      <c r="N247" s="7" t="str">
        <f t="shared" si="100"/>
        <v/>
      </c>
      <c r="O247" s="7" t="str">
        <f t="shared" si="92"/>
        <v/>
      </c>
      <c r="P247" s="7" t="str">
        <f t="shared" si="101"/>
        <v/>
      </c>
      <c r="R247" s="3" t="str">
        <f>IF(ROWS(R$15:R247)-1&gt;$U$10,"",ROWS(R$15:R247)-1)</f>
        <v/>
      </c>
      <c r="S247" s="9" t="str">
        <f t="shared" si="112"/>
        <v/>
      </c>
      <c r="T247" s="7" t="str">
        <f t="shared" si="102"/>
        <v/>
      </c>
      <c r="U247" s="7" t="str">
        <f t="shared" si="113"/>
        <v/>
      </c>
      <c r="V247" s="7" t="str">
        <f t="shared" si="103"/>
        <v/>
      </c>
      <c r="W247" s="7" t="str">
        <f t="shared" si="114"/>
        <v/>
      </c>
      <c r="X247" s="7" t="str">
        <f t="shared" si="104"/>
        <v/>
      </c>
      <c r="Z247" s="3" t="str">
        <f>IF(ROWS(Z$15:Z247)-1&gt;$AC$10,"",ROWS(Z$15:Z247)-1)</f>
        <v/>
      </c>
      <c r="AA247" s="9" t="str">
        <f t="shared" si="115"/>
        <v/>
      </c>
      <c r="AB247" s="7" t="str">
        <f t="shared" si="105"/>
        <v/>
      </c>
      <c r="AC247" s="7" t="str">
        <f t="shared" si="116"/>
        <v/>
      </c>
      <c r="AD247" s="7" t="str">
        <f t="shared" si="117"/>
        <v/>
      </c>
      <c r="AE247" s="7" t="str">
        <f t="shared" si="118"/>
        <v/>
      </c>
      <c r="AF247" s="7" t="str">
        <f t="shared" si="106"/>
        <v/>
      </c>
      <c r="AH247" s="3" t="str">
        <f>IF(ROWS(AH$15:AH247)-1&gt;$AK$10,"",ROWS(AH$15:AH247)-1)</f>
        <v/>
      </c>
      <c r="AI247" s="9" t="str">
        <f t="shared" si="119"/>
        <v/>
      </c>
      <c r="AJ247" s="7" t="str">
        <f t="shared" si="107"/>
        <v/>
      </c>
      <c r="AK247" s="7" t="str">
        <f t="shared" si="120"/>
        <v/>
      </c>
      <c r="AL247" s="7" t="str">
        <f t="shared" si="108"/>
        <v/>
      </c>
      <c r="AM247" s="7" t="str">
        <f t="shared" si="121"/>
        <v/>
      </c>
      <c r="AN247" s="7" t="str">
        <f t="shared" si="109"/>
        <v/>
      </c>
    </row>
    <row r="248" spans="2:40" x14ac:dyDescent="0.35">
      <c r="B248" s="3" t="str">
        <f>IF(ROWS(B$15:B248)-1&gt;$E$10,"",ROWS(B$15:B248)-1)</f>
        <v/>
      </c>
      <c r="C248" s="9" t="str">
        <f t="shared" si="110"/>
        <v/>
      </c>
      <c r="D248" s="7" t="str">
        <f t="shared" si="93"/>
        <v/>
      </c>
      <c r="E248" s="7" t="str">
        <f t="shared" si="94"/>
        <v/>
      </c>
      <c r="F248" s="7" t="str">
        <f t="shared" si="95"/>
        <v/>
      </c>
      <c r="G248" s="7" t="str">
        <f t="shared" si="96"/>
        <v/>
      </c>
      <c r="H248" s="7" t="str">
        <f t="shared" si="97"/>
        <v/>
      </c>
      <c r="I248" s="7"/>
      <c r="J248" s="3" t="str">
        <f>IF(ROWS(J$15:J248)-1&gt;$M$10,"",ROWS(J$15:J248)-1)</f>
        <v/>
      </c>
      <c r="K248" s="9" t="str">
        <f t="shared" si="111"/>
        <v/>
      </c>
      <c r="L248" s="7" t="str">
        <f t="shared" si="98"/>
        <v/>
      </c>
      <c r="M248" s="7" t="str">
        <f t="shared" si="99"/>
        <v/>
      </c>
      <c r="N248" s="7" t="str">
        <f t="shared" si="100"/>
        <v/>
      </c>
      <c r="O248" s="7" t="str">
        <f t="shared" si="92"/>
        <v/>
      </c>
      <c r="P248" s="7" t="str">
        <f t="shared" si="101"/>
        <v/>
      </c>
      <c r="R248" s="3" t="str">
        <f>IF(ROWS(R$15:R248)-1&gt;$U$10,"",ROWS(R$15:R248)-1)</f>
        <v/>
      </c>
      <c r="S248" s="9" t="str">
        <f t="shared" si="112"/>
        <v/>
      </c>
      <c r="T248" s="7" t="str">
        <f t="shared" si="102"/>
        <v/>
      </c>
      <c r="U248" s="7" t="str">
        <f t="shared" si="113"/>
        <v/>
      </c>
      <c r="V248" s="7" t="str">
        <f t="shared" si="103"/>
        <v/>
      </c>
      <c r="W248" s="7" t="str">
        <f t="shared" si="114"/>
        <v/>
      </c>
      <c r="X248" s="7" t="str">
        <f t="shared" si="104"/>
        <v/>
      </c>
      <c r="Z248" s="3" t="str">
        <f>IF(ROWS(Z$15:Z248)-1&gt;$AC$10,"",ROWS(Z$15:Z248)-1)</f>
        <v/>
      </c>
      <c r="AA248" s="9" t="str">
        <f t="shared" si="115"/>
        <v/>
      </c>
      <c r="AB248" s="7" t="str">
        <f t="shared" si="105"/>
        <v/>
      </c>
      <c r="AC248" s="7" t="str">
        <f t="shared" si="116"/>
        <v/>
      </c>
      <c r="AD248" s="7" t="str">
        <f t="shared" si="117"/>
        <v/>
      </c>
      <c r="AE248" s="7" t="str">
        <f t="shared" si="118"/>
        <v/>
      </c>
      <c r="AF248" s="7" t="str">
        <f t="shared" si="106"/>
        <v/>
      </c>
      <c r="AH248" s="3" t="str">
        <f>IF(ROWS(AH$15:AH248)-1&gt;$AK$10,"",ROWS(AH$15:AH248)-1)</f>
        <v/>
      </c>
      <c r="AI248" s="9" t="str">
        <f t="shared" si="119"/>
        <v/>
      </c>
      <c r="AJ248" s="7" t="str">
        <f t="shared" si="107"/>
        <v/>
      </c>
      <c r="AK248" s="7" t="str">
        <f t="shared" si="120"/>
        <v/>
      </c>
      <c r="AL248" s="7" t="str">
        <f t="shared" si="108"/>
        <v/>
      </c>
      <c r="AM248" s="7" t="str">
        <f t="shared" si="121"/>
        <v/>
      </c>
      <c r="AN248" s="7" t="str">
        <f t="shared" si="109"/>
        <v/>
      </c>
    </row>
    <row r="249" spans="2:40" x14ac:dyDescent="0.35">
      <c r="B249" s="3" t="str">
        <f>IF(ROWS(B$15:B249)-1&gt;$E$10,"",ROWS(B$15:B249)-1)</f>
        <v/>
      </c>
      <c r="C249" s="9" t="str">
        <f t="shared" si="110"/>
        <v/>
      </c>
      <c r="D249" s="7" t="str">
        <f t="shared" si="93"/>
        <v/>
      </c>
      <c r="E249" s="7" t="str">
        <f t="shared" si="94"/>
        <v/>
      </c>
      <c r="F249" s="7" t="str">
        <f t="shared" si="95"/>
        <v/>
      </c>
      <c r="G249" s="7" t="str">
        <f t="shared" si="96"/>
        <v/>
      </c>
      <c r="H249" s="7" t="str">
        <f t="shared" si="97"/>
        <v/>
      </c>
      <c r="I249" s="7"/>
      <c r="J249" s="3" t="str">
        <f>IF(ROWS(J$15:J249)-1&gt;$M$10,"",ROWS(J$15:J249)-1)</f>
        <v/>
      </c>
      <c r="K249" s="9" t="str">
        <f t="shared" si="111"/>
        <v/>
      </c>
      <c r="L249" s="7" t="str">
        <f t="shared" si="98"/>
        <v/>
      </c>
      <c r="M249" s="7" t="str">
        <f t="shared" si="99"/>
        <v/>
      </c>
      <c r="N249" s="7" t="str">
        <f t="shared" si="100"/>
        <v/>
      </c>
      <c r="O249" s="7" t="str">
        <f t="shared" si="92"/>
        <v/>
      </c>
      <c r="P249" s="7" t="str">
        <f t="shared" si="101"/>
        <v/>
      </c>
      <c r="R249" s="3" t="str">
        <f>IF(ROWS(R$15:R249)-1&gt;$U$10,"",ROWS(R$15:R249)-1)</f>
        <v/>
      </c>
      <c r="S249" s="9" t="str">
        <f t="shared" si="112"/>
        <v/>
      </c>
      <c r="T249" s="7" t="str">
        <f t="shared" si="102"/>
        <v/>
      </c>
      <c r="U249" s="7" t="str">
        <f t="shared" si="113"/>
        <v/>
      </c>
      <c r="V249" s="7" t="str">
        <f t="shared" si="103"/>
        <v/>
      </c>
      <c r="W249" s="7" t="str">
        <f t="shared" si="114"/>
        <v/>
      </c>
      <c r="X249" s="7" t="str">
        <f t="shared" si="104"/>
        <v/>
      </c>
      <c r="Z249" s="3" t="str">
        <f>IF(ROWS(Z$15:Z249)-1&gt;$AC$10,"",ROWS(Z$15:Z249)-1)</f>
        <v/>
      </c>
      <c r="AA249" s="9" t="str">
        <f t="shared" si="115"/>
        <v/>
      </c>
      <c r="AB249" s="7" t="str">
        <f t="shared" si="105"/>
        <v/>
      </c>
      <c r="AC249" s="7" t="str">
        <f t="shared" si="116"/>
        <v/>
      </c>
      <c r="AD249" s="7" t="str">
        <f t="shared" si="117"/>
        <v/>
      </c>
      <c r="AE249" s="7" t="str">
        <f t="shared" si="118"/>
        <v/>
      </c>
      <c r="AF249" s="7" t="str">
        <f t="shared" si="106"/>
        <v/>
      </c>
      <c r="AH249" s="3" t="str">
        <f>IF(ROWS(AH$15:AH249)-1&gt;$AK$10,"",ROWS(AH$15:AH249)-1)</f>
        <v/>
      </c>
      <c r="AI249" s="9" t="str">
        <f t="shared" si="119"/>
        <v/>
      </c>
      <c r="AJ249" s="7" t="str">
        <f t="shared" si="107"/>
        <v/>
      </c>
      <c r="AK249" s="7" t="str">
        <f t="shared" si="120"/>
        <v/>
      </c>
      <c r="AL249" s="7" t="str">
        <f t="shared" si="108"/>
        <v/>
      </c>
      <c r="AM249" s="7" t="str">
        <f t="shared" si="121"/>
        <v/>
      </c>
      <c r="AN249" s="7" t="str">
        <f t="shared" si="109"/>
        <v/>
      </c>
    </row>
    <row r="250" spans="2:40" x14ac:dyDescent="0.35">
      <c r="B250" s="3" t="str">
        <f>IF(ROWS(B$15:B250)-1&gt;$E$10,"",ROWS(B$15:B250)-1)</f>
        <v/>
      </c>
      <c r="C250" s="9" t="str">
        <f t="shared" si="110"/>
        <v/>
      </c>
      <c r="D250" s="7" t="str">
        <f t="shared" si="93"/>
        <v/>
      </c>
      <c r="E250" s="7" t="str">
        <f t="shared" si="94"/>
        <v/>
      </c>
      <c r="F250" s="7" t="str">
        <f t="shared" si="95"/>
        <v/>
      </c>
      <c r="G250" s="7" t="str">
        <f t="shared" si="96"/>
        <v/>
      </c>
      <c r="H250" s="7" t="str">
        <f t="shared" si="97"/>
        <v/>
      </c>
      <c r="I250" s="7"/>
      <c r="J250" s="3" t="str">
        <f>IF(ROWS(J$15:J250)-1&gt;$M$10,"",ROWS(J$15:J250)-1)</f>
        <v/>
      </c>
      <c r="K250" s="9" t="str">
        <f t="shared" si="111"/>
        <v/>
      </c>
      <c r="L250" s="7" t="str">
        <f t="shared" si="98"/>
        <v/>
      </c>
      <c r="M250" s="7" t="str">
        <f t="shared" si="99"/>
        <v/>
      </c>
      <c r="N250" s="7" t="str">
        <f t="shared" si="100"/>
        <v/>
      </c>
      <c r="O250" s="7" t="str">
        <f t="shared" si="92"/>
        <v/>
      </c>
      <c r="P250" s="7" t="str">
        <f t="shared" si="101"/>
        <v/>
      </c>
      <c r="R250" s="3" t="str">
        <f>IF(ROWS(R$15:R250)-1&gt;$U$10,"",ROWS(R$15:R250)-1)</f>
        <v/>
      </c>
      <c r="S250" s="9" t="str">
        <f t="shared" si="112"/>
        <v/>
      </c>
      <c r="T250" s="7" t="str">
        <f t="shared" si="102"/>
        <v/>
      </c>
      <c r="U250" s="7" t="str">
        <f t="shared" si="113"/>
        <v/>
      </c>
      <c r="V250" s="7" t="str">
        <f t="shared" si="103"/>
        <v/>
      </c>
      <c r="W250" s="7" t="str">
        <f t="shared" si="114"/>
        <v/>
      </c>
      <c r="X250" s="7" t="str">
        <f t="shared" si="104"/>
        <v/>
      </c>
      <c r="Z250" s="3" t="str">
        <f>IF(ROWS(Z$15:Z250)-1&gt;$AC$10,"",ROWS(Z$15:Z250)-1)</f>
        <v/>
      </c>
      <c r="AA250" s="9" t="str">
        <f t="shared" si="115"/>
        <v/>
      </c>
      <c r="AB250" s="7" t="str">
        <f t="shared" si="105"/>
        <v/>
      </c>
      <c r="AC250" s="7" t="str">
        <f t="shared" si="116"/>
        <v/>
      </c>
      <c r="AD250" s="7" t="str">
        <f t="shared" si="117"/>
        <v/>
      </c>
      <c r="AE250" s="7" t="str">
        <f t="shared" si="118"/>
        <v/>
      </c>
      <c r="AF250" s="7" t="str">
        <f t="shared" si="106"/>
        <v/>
      </c>
      <c r="AH250" s="3" t="str">
        <f>IF(ROWS(AH$15:AH250)-1&gt;$AK$10,"",ROWS(AH$15:AH250)-1)</f>
        <v/>
      </c>
      <c r="AI250" s="9" t="str">
        <f t="shared" si="119"/>
        <v/>
      </c>
      <c r="AJ250" s="7" t="str">
        <f t="shared" si="107"/>
        <v/>
      </c>
      <c r="AK250" s="7" t="str">
        <f t="shared" si="120"/>
        <v/>
      </c>
      <c r="AL250" s="7" t="str">
        <f t="shared" si="108"/>
        <v/>
      </c>
      <c r="AM250" s="7" t="str">
        <f t="shared" si="121"/>
        <v/>
      </c>
      <c r="AN250" s="7" t="str">
        <f t="shared" si="109"/>
        <v/>
      </c>
    </row>
    <row r="251" spans="2:40" x14ac:dyDescent="0.35">
      <c r="B251" s="3" t="str">
        <f>IF(ROWS(B$15:B251)-1&gt;$E$10,"",ROWS(B$15:B251)-1)</f>
        <v/>
      </c>
      <c r="C251" s="9" t="str">
        <f t="shared" si="110"/>
        <v/>
      </c>
      <c r="D251" s="7" t="str">
        <f t="shared" si="93"/>
        <v/>
      </c>
      <c r="E251" s="7" t="str">
        <f t="shared" si="94"/>
        <v/>
      </c>
      <c r="F251" s="7" t="str">
        <f t="shared" si="95"/>
        <v/>
      </c>
      <c r="G251" s="7" t="str">
        <f t="shared" si="96"/>
        <v/>
      </c>
      <c r="H251" s="7" t="str">
        <f t="shared" si="97"/>
        <v/>
      </c>
      <c r="I251" s="7"/>
      <c r="J251" s="3" t="str">
        <f>IF(ROWS(J$15:J251)-1&gt;$M$10,"",ROWS(J$15:J251)-1)</f>
        <v/>
      </c>
      <c r="K251" s="9" t="str">
        <f t="shared" si="111"/>
        <v/>
      </c>
      <c r="L251" s="7" t="str">
        <f t="shared" si="98"/>
        <v/>
      </c>
      <c r="M251" s="7" t="str">
        <f t="shared" si="99"/>
        <v/>
      </c>
      <c r="N251" s="7" t="str">
        <f t="shared" si="100"/>
        <v/>
      </c>
      <c r="O251" s="7" t="str">
        <f t="shared" si="92"/>
        <v/>
      </c>
      <c r="P251" s="7" t="str">
        <f t="shared" si="101"/>
        <v/>
      </c>
      <c r="R251" s="3" t="str">
        <f>IF(ROWS(R$15:R251)-1&gt;$U$10,"",ROWS(R$15:R251)-1)</f>
        <v/>
      </c>
      <c r="S251" s="9" t="str">
        <f t="shared" si="112"/>
        <v/>
      </c>
      <c r="T251" s="7" t="str">
        <f t="shared" si="102"/>
        <v/>
      </c>
      <c r="U251" s="7" t="str">
        <f t="shared" si="113"/>
        <v/>
      </c>
      <c r="V251" s="7" t="str">
        <f t="shared" si="103"/>
        <v/>
      </c>
      <c r="W251" s="7" t="str">
        <f t="shared" si="114"/>
        <v/>
      </c>
      <c r="X251" s="7" t="str">
        <f t="shared" si="104"/>
        <v/>
      </c>
      <c r="Z251" s="3" t="str">
        <f>IF(ROWS(Z$15:Z251)-1&gt;$AC$10,"",ROWS(Z$15:Z251)-1)</f>
        <v/>
      </c>
      <c r="AA251" s="9" t="str">
        <f t="shared" si="115"/>
        <v/>
      </c>
      <c r="AB251" s="7" t="str">
        <f t="shared" si="105"/>
        <v/>
      </c>
      <c r="AC251" s="7" t="str">
        <f t="shared" si="116"/>
        <v/>
      </c>
      <c r="AD251" s="7" t="str">
        <f t="shared" si="117"/>
        <v/>
      </c>
      <c r="AE251" s="7" t="str">
        <f t="shared" si="118"/>
        <v/>
      </c>
      <c r="AF251" s="7" t="str">
        <f t="shared" si="106"/>
        <v/>
      </c>
      <c r="AH251" s="3" t="str">
        <f>IF(ROWS(AH$15:AH251)-1&gt;$AK$10,"",ROWS(AH$15:AH251)-1)</f>
        <v/>
      </c>
      <c r="AI251" s="9" t="str">
        <f t="shared" si="119"/>
        <v/>
      </c>
      <c r="AJ251" s="7" t="str">
        <f t="shared" si="107"/>
        <v/>
      </c>
      <c r="AK251" s="7" t="str">
        <f t="shared" si="120"/>
        <v/>
      </c>
      <c r="AL251" s="7" t="str">
        <f t="shared" si="108"/>
        <v/>
      </c>
      <c r="AM251" s="7" t="str">
        <f t="shared" si="121"/>
        <v/>
      </c>
      <c r="AN251" s="7" t="str">
        <f t="shared" si="109"/>
        <v/>
      </c>
    </row>
    <row r="252" spans="2:40" x14ac:dyDescent="0.35">
      <c r="B252" s="3" t="str">
        <f>IF(ROWS(B$15:B252)-1&gt;$E$10,"",ROWS(B$15:B252)-1)</f>
        <v/>
      </c>
      <c r="C252" s="9" t="str">
        <f t="shared" si="110"/>
        <v/>
      </c>
      <c r="D252" s="7" t="str">
        <f t="shared" si="93"/>
        <v/>
      </c>
      <c r="E252" s="7" t="str">
        <f t="shared" si="94"/>
        <v/>
      </c>
      <c r="F252" s="7" t="str">
        <f t="shared" si="95"/>
        <v/>
      </c>
      <c r="G252" s="7" t="str">
        <f t="shared" si="96"/>
        <v/>
      </c>
      <c r="H252" s="7" t="str">
        <f t="shared" si="97"/>
        <v/>
      </c>
      <c r="I252" s="7"/>
      <c r="J252" s="3" t="str">
        <f>IF(ROWS(J$15:J252)-1&gt;$M$10,"",ROWS(J$15:J252)-1)</f>
        <v/>
      </c>
      <c r="K252" s="9" t="str">
        <f t="shared" si="111"/>
        <v/>
      </c>
      <c r="L252" s="7" t="str">
        <f t="shared" si="98"/>
        <v/>
      </c>
      <c r="M252" s="7" t="str">
        <f t="shared" si="99"/>
        <v/>
      </c>
      <c r="N252" s="7" t="str">
        <f t="shared" si="100"/>
        <v/>
      </c>
      <c r="O252" s="7" t="str">
        <f t="shared" si="92"/>
        <v/>
      </c>
      <c r="P252" s="7" t="str">
        <f t="shared" si="101"/>
        <v/>
      </c>
      <c r="R252" s="3" t="str">
        <f>IF(ROWS(R$15:R252)-1&gt;$U$10,"",ROWS(R$15:R252)-1)</f>
        <v/>
      </c>
      <c r="S252" s="9" t="str">
        <f t="shared" si="112"/>
        <v/>
      </c>
      <c r="T252" s="7" t="str">
        <f t="shared" si="102"/>
        <v/>
      </c>
      <c r="U252" s="7" t="str">
        <f t="shared" si="113"/>
        <v/>
      </c>
      <c r="V252" s="7" t="str">
        <f t="shared" si="103"/>
        <v/>
      </c>
      <c r="W252" s="7" t="str">
        <f t="shared" si="114"/>
        <v/>
      </c>
      <c r="X252" s="7" t="str">
        <f t="shared" si="104"/>
        <v/>
      </c>
      <c r="Z252" s="3" t="str">
        <f>IF(ROWS(Z$15:Z252)-1&gt;$AC$10,"",ROWS(Z$15:Z252)-1)</f>
        <v/>
      </c>
      <c r="AA252" s="9" t="str">
        <f t="shared" si="115"/>
        <v/>
      </c>
      <c r="AB252" s="7" t="str">
        <f t="shared" si="105"/>
        <v/>
      </c>
      <c r="AC252" s="7" t="str">
        <f t="shared" si="116"/>
        <v/>
      </c>
      <c r="AD252" s="7" t="str">
        <f t="shared" si="117"/>
        <v/>
      </c>
      <c r="AE252" s="7" t="str">
        <f t="shared" si="118"/>
        <v/>
      </c>
      <c r="AF252" s="7" t="str">
        <f t="shared" si="106"/>
        <v/>
      </c>
      <c r="AH252" s="3" t="str">
        <f>IF(ROWS(AH$15:AH252)-1&gt;$AK$10,"",ROWS(AH$15:AH252)-1)</f>
        <v/>
      </c>
      <c r="AI252" s="9" t="str">
        <f t="shared" si="119"/>
        <v/>
      </c>
      <c r="AJ252" s="7" t="str">
        <f t="shared" si="107"/>
        <v/>
      </c>
      <c r="AK252" s="7" t="str">
        <f t="shared" si="120"/>
        <v/>
      </c>
      <c r="AL252" s="7" t="str">
        <f t="shared" si="108"/>
        <v/>
      </c>
      <c r="AM252" s="7" t="str">
        <f t="shared" si="121"/>
        <v/>
      </c>
      <c r="AN252" s="7" t="str">
        <f t="shared" si="109"/>
        <v/>
      </c>
    </row>
    <row r="253" spans="2:40" x14ac:dyDescent="0.35">
      <c r="B253" s="3" t="str">
        <f>IF(ROWS(B$15:B253)-1&gt;$E$10,"",ROWS(B$15:B253)-1)</f>
        <v/>
      </c>
      <c r="C253" s="9" t="str">
        <f t="shared" si="110"/>
        <v/>
      </c>
      <c r="D253" s="7" t="str">
        <f t="shared" si="93"/>
        <v/>
      </c>
      <c r="E253" s="7" t="str">
        <f t="shared" si="94"/>
        <v/>
      </c>
      <c r="F253" s="7" t="str">
        <f t="shared" si="95"/>
        <v/>
      </c>
      <c r="G253" s="7" t="str">
        <f t="shared" si="96"/>
        <v/>
      </c>
      <c r="H253" s="7" t="str">
        <f t="shared" si="97"/>
        <v/>
      </c>
      <c r="I253" s="7"/>
      <c r="J253" s="3" t="str">
        <f>IF(ROWS(J$15:J253)-1&gt;$M$10,"",ROWS(J$15:J253)-1)</f>
        <v/>
      </c>
      <c r="K253" s="9" t="str">
        <f t="shared" si="111"/>
        <v/>
      </c>
      <c r="L253" s="7" t="str">
        <f t="shared" si="98"/>
        <v/>
      </c>
      <c r="M253" s="7" t="str">
        <f t="shared" si="99"/>
        <v/>
      </c>
      <c r="N253" s="7" t="str">
        <f t="shared" si="100"/>
        <v/>
      </c>
      <c r="O253" s="7" t="str">
        <f t="shared" si="92"/>
        <v/>
      </c>
      <c r="P253" s="7" t="str">
        <f t="shared" si="101"/>
        <v/>
      </c>
      <c r="R253" s="3" t="str">
        <f>IF(ROWS(R$15:R253)-1&gt;$U$10,"",ROWS(R$15:R253)-1)</f>
        <v/>
      </c>
      <c r="S253" s="9" t="str">
        <f t="shared" si="112"/>
        <v/>
      </c>
      <c r="T253" s="7" t="str">
        <f t="shared" si="102"/>
        <v/>
      </c>
      <c r="U253" s="7" t="str">
        <f t="shared" si="113"/>
        <v/>
      </c>
      <c r="V253" s="7" t="str">
        <f t="shared" si="103"/>
        <v/>
      </c>
      <c r="W253" s="7" t="str">
        <f t="shared" si="114"/>
        <v/>
      </c>
      <c r="X253" s="7" t="str">
        <f t="shared" si="104"/>
        <v/>
      </c>
      <c r="Z253" s="3" t="str">
        <f>IF(ROWS(Z$15:Z253)-1&gt;$AC$10,"",ROWS(Z$15:Z253)-1)</f>
        <v/>
      </c>
      <c r="AA253" s="9" t="str">
        <f t="shared" si="115"/>
        <v/>
      </c>
      <c r="AB253" s="7" t="str">
        <f t="shared" si="105"/>
        <v/>
      </c>
      <c r="AC253" s="7" t="str">
        <f t="shared" si="116"/>
        <v/>
      </c>
      <c r="AD253" s="7" t="str">
        <f t="shared" si="117"/>
        <v/>
      </c>
      <c r="AE253" s="7" t="str">
        <f t="shared" si="118"/>
        <v/>
      </c>
      <c r="AF253" s="7" t="str">
        <f t="shared" si="106"/>
        <v/>
      </c>
      <c r="AH253" s="3" t="str">
        <f>IF(ROWS(AH$15:AH253)-1&gt;$AK$10,"",ROWS(AH$15:AH253)-1)</f>
        <v/>
      </c>
      <c r="AI253" s="9" t="str">
        <f t="shared" si="119"/>
        <v/>
      </c>
      <c r="AJ253" s="7" t="str">
        <f t="shared" si="107"/>
        <v/>
      </c>
      <c r="AK253" s="7" t="str">
        <f t="shared" si="120"/>
        <v/>
      </c>
      <c r="AL253" s="7" t="str">
        <f t="shared" si="108"/>
        <v/>
      </c>
      <c r="AM253" s="7" t="str">
        <f t="shared" si="121"/>
        <v/>
      </c>
      <c r="AN253" s="7" t="str">
        <f t="shared" si="109"/>
        <v/>
      </c>
    </row>
    <row r="254" spans="2:40" x14ac:dyDescent="0.35">
      <c r="B254" s="3" t="str">
        <f>IF(ROWS(B$15:B254)-1&gt;$E$10,"",ROWS(B$15:B254)-1)</f>
        <v/>
      </c>
      <c r="C254" s="9" t="str">
        <f t="shared" si="110"/>
        <v/>
      </c>
      <c r="D254" s="7" t="str">
        <f t="shared" si="93"/>
        <v/>
      </c>
      <c r="E254" s="7" t="str">
        <f t="shared" si="94"/>
        <v/>
      </c>
      <c r="F254" s="7" t="str">
        <f t="shared" si="95"/>
        <v/>
      </c>
      <c r="G254" s="7" t="str">
        <f t="shared" si="96"/>
        <v/>
      </c>
      <c r="H254" s="7" t="str">
        <f t="shared" si="97"/>
        <v/>
      </c>
      <c r="I254" s="7"/>
      <c r="J254" s="3" t="str">
        <f>IF(ROWS(J$15:J254)-1&gt;$M$10,"",ROWS(J$15:J254)-1)</f>
        <v/>
      </c>
      <c r="K254" s="9" t="str">
        <f t="shared" si="111"/>
        <v/>
      </c>
      <c r="L254" s="7" t="str">
        <f t="shared" si="98"/>
        <v/>
      </c>
      <c r="M254" s="7" t="str">
        <f t="shared" si="99"/>
        <v/>
      </c>
      <c r="N254" s="7" t="str">
        <f t="shared" si="100"/>
        <v/>
      </c>
      <c r="O254" s="7" t="str">
        <f t="shared" si="92"/>
        <v/>
      </c>
      <c r="P254" s="7" t="str">
        <f t="shared" si="101"/>
        <v/>
      </c>
      <c r="R254" s="3" t="str">
        <f>IF(ROWS(R$15:R254)-1&gt;$U$10,"",ROWS(R$15:R254)-1)</f>
        <v/>
      </c>
      <c r="S254" s="9" t="str">
        <f t="shared" si="112"/>
        <v/>
      </c>
      <c r="T254" s="7" t="str">
        <f t="shared" si="102"/>
        <v/>
      </c>
      <c r="U254" s="7" t="str">
        <f t="shared" si="113"/>
        <v/>
      </c>
      <c r="V254" s="7" t="str">
        <f t="shared" si="103"/>
        <v/>
      </c>
      <c r="W254" s="7" t="str">
        <f t="shared" si="114"/>
        <v/>
      </c>
      <c r="X254" s="7" t="str">
        <f t="shared" si="104"/>
        <v/>
      </c>
      <c r="Z254" s="3" t="str">
        <f>IF(ROWS(Z$15:Z254)-1&gt;$AC$10,"",ROWS(Z$15:Z254)-1)</f>
        <v/>
      </c>
      <c r="AA254" s="9" t="str">
        <f t="shared" si="115"/>
        <v/>
      </c>
      <c r="AB254" s="7" t="str">
        <f t="shared" si="105"/>
        <v/>
      </c>
      <c r="AC254" s="7" t="str">
        <f t="shared" si="116"/>
        <v/>
      </c>
      <c r="AD254" s="7" t="str">
        <f t="shared" si="117"/>
        <v/>
      </c>
      <c r="AE254" s="7" t="str">
        <f t="shared" si="118"/>
        <v/>
      </c>
      <c r="AF254" s="7" t="str">
        <f t="shared" si="106"/>
        <v/>
      </c>
      <c r="AH254" s="3" t="str">
        <f>IF(ROWS(AH$15:AH254)-1&gt;$AK$10,"",ROWS(AH$15:AH254)-1)</f>
        <v/>
      </c>
      <c r="AI254" s="9" t="str">
        <f t="shared" si="119"/>
        <v/>
      </c>
      <c r="AJ254" s="7" t="str">
        <f t="shared" si="107"/>
        <v/>
      </c>
      <c r="AK254" s="7" t="str">
        <f t="shared" si="120"/>
        <v/>
      </c>
      <c r="AL254" s="7" t="str">
        <f t="shared" si="108"/>
        <v/>
      </c>
      <c r="AM254" s="7" t="str">
        <f t="shared" si="121"/>
        <v/>
      </c>
      <c r="AN254" s="7" t="str">
        <f t="shared" si="109"/>
        <v/>
      </c>
    </row>
    <row r="255" spans="2:40" x14ac:dyDescent="0.35">
      <c r="B255" s="3" t="str">
        <f>IF(ROWS(B$15:B255)-1&gt;$E$10,"",ROWS(B$15:B255)-1)</f>
        <v/>
      </c>
      <c r="C255" s="9" t="str">
        <f t="shared" si="110"/>
        <v/>
      </c>
      <c r="D255" s="7" t="str">
        <f t="shared" si="93"/>
        <v/>
      </c>
      <c r="E255" s="7" t="str">
        <f t="shared" si="94"/>
        <v/>
      </c>
      <c r="F255" s="7" t="str">
        <f t="shared" si="95"/>
        <v/>
      </c>
      <c r="G255" s="7" t="str">
        <f t="shared" si="96"/>
        <v/>
      </c>
      <c r="H255" s="7" t="str">
        <f t="shared" si="97"/>
        <v/>
      </c>
      <c r="I255" s="7"/>
      <c r="J255" s="3" t="str">
        <f>IF(ROWS(J$15:J255)-1&gt;$M$10,"",ROWS(J$15:J255)-1)</f>
        <v/>
      </c>
      <c r="K255" s="9" t="str">
        <f t="shared" si="111"/>
        <v/>
      </c>
      <c r="L255" s="7" t="str">
        <f t="shared" si="98"/>
        <v/>
      </c>
      <c r="M255" s="7" t="str">
        <f t="shared" si="99"/>
        <v/>
      </c>
      <c r="N255" s="7" t="str">
        <f t="shared" si="100"/>
        <v/>
      </c>
      <c r="O255" s="7" t="str">
        <f t="shared" si="92"/>
        <v/>
      </c>
      <c r="P255" s="7" t="str">
        <f t="shared" si="101"/>
        <v/>
      </c>
      <c r="R255" s="3" t="str">
        <f>IF(ROWS(R$15:R255)-1&gt;$U$10,"",ROWS(R$15:R255)-1)</f>
        <v/>
      </c>
      <c r="S255" s="9" t="str">
        <f t="shared" si="112"/>
        <v/>
      </c>
      <c r="T255" s="7" t="str">
        <f t="shared" si="102"/>
        <v/>
      </c>
      <c r="U255" s="7" t="str">
        <f t="shared" si="113"/>
        <v/>
      </c>
      <c r="V255" s="7" t="str">
        <f t="shared" si="103"/>
        <v/>
      </c>
      <c r="W255" s="7" t="str">
        <f t="shared" si="114"/>
        <v/>
      </c>
      <c r="X255" s="7" t="str">
        <f t="shared" si="104"/>
        <v/>
      </c>
      <c r="Z255" s="3" t="str">
        <f>IF(ROWS(Z$15:Z255)-1&gt;$AC$10,"",ROWS(Z$15:Z255)-1)</f>
        <v/>
      </c>
      <c r="AA255" s="9" t="str">
        <f t="shared" si="115"/>
        <v/>
      </c>
      <c r="AB255" s="7" t="str">
        <f t="shared" si="105"/>
        <v/>
      </c>
      <c r="AC255" s="7" t="str">
        <f t="shared" si="116"/>
        <v/>
      </c>
      <c r="AD255" s="7" t="str">
        <f t="shared" si="117"/>
        <v/>
      </c>
      <c r="AE255" s="7" t="str">
        <f t="shared" si="118"/>
        <v/>
      </c>
      <c r="AF255" s="7" t="str">
        <f t="shared" si="106"/>
        <v/>
      </c>
      <c r="AH255" s="3" t="str">
        <f>IF(ROWS(AH$15:AH255)-1&gt;$AK$10,"",ROWS(AH$15:AH255)-1)</f>
        <v/>
      </c>
      <c r="AI255" s="9" t="str">
        <f t="shared" si="119"/>
        <v/>
      </c>
      <c r="AJ255" s="7" t="str">
        <f t="shared" si="107"/>
        <v/>
      </c>
      <c r="AK255" s="7" t="str">
        <f t="shared" si="120"/>
        <v/>
      </c>
      <c r="AL255" s="7" t="str">
        <f t="shared" si="108"/>
        <v/>
      </c>
      <c r="AM255" s="7" t="str">
        <f t="shared" si="121"/>
        <v/>
      </c>
      <c r="AN255" s="7" t="str">
        <f t="shared" si="109"/>
        <v/>
      </c>
    </row>
    <row r="256" spans="2:40" x14ac:dyDescent="0.35">
      <c r="B256" s="3" t="str">
        <f>IF(ROWS(B$15:B256)-1&gt;$E$10,"",ROWS(B$15:B256)-1)</f>
        <v/>
      </c>
      <c r="C256" s="9" t="str">
        <f t="shared" si="110"/>
        <v/>
      </c>
      <c r="D256" s="7" t="str">
        <f t="shared" si="93"/>
        <v/>
      </c>
      <c r="E256" s="7" t="str">
        <f t="shared" si="94"/>
        <v/>
      </c>
      <c r="F256" s="7" t="str">
        <f t="shared" si="95"/>
        <v/>
      </c>
      <c r="G256" s="7" t="str">
        <f t="shared" si="96"/>
        <v/>
      </c>
      <c r="H256" s="7" t="str">
        <f t="shared" si="97"/>
        <v/>
      </c>
      <c r="I256" s="7"/>
      <c r="J256" s="3" t="str">
        <f>IF(ROWS(J$15:J256)-1&gt;$M$10,"",ROWS(J$15:J256)-1)</f>
        <v/>
      </c>
      <c r="K256" s="9" t="str">
        <f t="shared" si="111"/>
        <v/>
      </c>
      <c r="L256" s="7" t="str">
        <f t="shared" si="98"/>
        <v/>
      </c>
      <c r="M256" s="7" t="str">
        <f t="shared" si="99"/>
        <v/>
      </c>
      <c r="N256" s="7" t="str">
        <f t="shared" si="100"/>
        <v/>
      </c>
      <c r="O256" s="7" t="str">
        <f t="shared" si="92"/>
        <v/>
      </c>
      <c r="P256" s="7" t="str">
        <f t="shared" si="101"/>
        <v/>
      </c>
      <c r="R256" s="3" t="str">
        <f>IF(ROWS(R$15:R256)-1&gt;$U$10,"",ROWS(R$15:R256)-1)</f>
        <v/>
      </c>
      <c r="S256" s="9" t="str">
        <f t="shared" si="112"/>
        <v/>
      </c>
      <c r="T256" s="7" t="str">
        <f t="shared" si="102"/>
        <v/>
      </c>
      <c r="U256" s="7" t="str">
        <f t="shared" si="113"/>
        <v/>
      </c>
      <c r="V256" s="7" t="str">
        <f t="shared" si="103"/>
        <v/>
      </c>
      <c r="W256" s="7" t="str">
        <f t="shared" si="114"/>
        <v/>
      </c>
      <c r="X256" s="7" t="str">
        <f t="shared" si="104"/>
        <v/>
      </c>
      <c r="Z256" s="3" t="str">
        <f>IF(ROWS(Z$15:Z256)-1&gt;$AC$10,"",ROWS(Z$15:Z256)-1)</f>
        <v/>
      </c>
      <c r="AA256" s="9" t="str">
        <f t="shared" si="115"/>
        <v/>
      </c>
      <c r="AB256" s="7" t="str">
        <f t="shared" si="105"/>
        <v/>
      </c>
      <c r="AC256" s="7" t="str">
        <f t="shared" si="116"/>
        <v/>
      </c>
      <c r="AD256" s="7" t="str">
        <f t="shared" si="117"/>
        <v/>
      </c>
      <c r="AE256" s="7" t="str">
        <f t="shared" si="118"/>
        <v/>
      </c>
      <c r="AF256" s="7" t="str">
        <f t="shared" si="106"/>
        <v/>
      </c>
      <c r="AH256" s="3" t="str">
        <f>IF(ROWS(AH$15:AH256)-1&gt;$AK$10,"",ROWS(AH$15:AH256)-1)</f>
        <v/>
      </c>
      <c r="AI256" s="9" t="str">
        <f t="shared" si="119"/>
        <v/>
      </c>
      <c r="AJ256" s="7" t="str">
        <f t="shared" si="107"/>
        <v/>
      </c>
      <c r="AK256" s="7" t="str">
        <f t="shared" si="120"/>
        <v/>
      </c>
      <c r="AL256" s="7" t="str">
        <f t="shared" si="108"/>
        <v/>
      </c>
      <c r="AM256" s="7" t="str">
        <f t="shared" si="121"/>
        <v/>
      </c>
      <c r="AN256" s="7" t="str">
        <f t="shared" si="109"/>
        <v/>
      </c>
    </row>
    <row r="257" spans="2:40" x14ac:dyDescent="0.35">
      <c r="B257" s="3" t="str">
        <f>IF(ROWS(B$15:B257)-1&gt;$E$10,"",ROWS(B$15:B257)-1)</f>
        <v/>
      </c>
      <c r="C257" s="9" t="str">
        <f t="shared" si="110"/>
        <v/>
      </c>
      <c r="D257" s="7" t="str">
        <f t="shared" si="93"/>
        <v/>
      </c>
      <c r="E257" s="7" t="str">
        <f t="shared" si="94"/>
        <v/>
      </c>
      <c r="F257" s="7" t="str">
        <f t="shared" si="95"/>
        <v/>
      </c>
      <c r="G257" s="7" t="str">
        <f t="shared" si="96"/>
        <v/>
      </c>
      <c r="H257" s="7" t="str">
        <f t="shared" si="97"/>
        <v/>
      </c>
      <c r="I257" s="7"/>
      <c r="J257" s="3" t="str">
        <f>IF(ROWS(J$15:J257)-1&gt;$M$10,"",ROWS(J$15:J257)-1)</f>
        <v/>
      </c>
      <c r="K257" s="9" t="str">
        <f t="shared" si="111"/>
        <v/>
      </c>
      <c r="L257" s="7" t="str">
        <f t="shared" si="98"/>
        <v/>
      </c>
      <c r="M257" s="7" t="str">
        <f t="shared" si="99"/>
        <v/>
      </c>
      <c r="N257" s="7" t="str">
        <f t="shared" si="100"/>
        <v/>
      </c>
      <c r="O257" s="7" t="str">
        <f t="shared" si="92"/>
        <v/>
      </c>
      <c r="P257" s="7" t="str">
        <f t="shared" si="101"/>
        <v/>
      </c>
      <c r="R257" s="3" t="str">
        <f>IF(ROWS(R$15:R257)-1&gt;$U$10,"",ROWS(R$15:R257)-1)</f>
        <v/>
      </c>
      <c r="S257" s="9" t="str">
        <f t="shared" si="112"/>
        <v/>
      </c>
      <c r="T257" s="7" t="str">
        <f t="shared" si="102"/>
        <v/>
      </c>
      <c r="U257" s="7" t="str">
        <f t="shared" si="113"/>
        <v/>
      </c>
      <c r="V257" s="7" t="str">
        <f t="shared" si="103"/>
        <v/>
      </c>
      <c r="W257" s="7" t="str">
        <f t="shared" si="114"/>
        <v/>
      </c>
      <c r="X257" s="7" t="str">
        <f t="shared" si="104"/>
        <v/>
      </c>
      <c r="Z257" s="3" t="str">
        <f>IF(ROWS(Z$15:Z257)-1&gt;$AC$10,"",ROWS(Z$15:Z257)-1)</f>
        <v/>
      </c>
      <c r="AA257" s="9" t="str">
        <f t="shared" si="115"/>
        <v/>
      </c>
      <c r="AB257" s="7" t="str">
        <f t="shared" si="105"/>
        <v/>
      </c>
      <c r="AC257" s="7" t="str">
        <f t="shared" si="116"/>
        <v/>
      </c>
      <c r="AD257" s="7" t="str">
        <f t="shared" si="117"/>
        <v/>
      </c>
      <c r="AE257" s="7" t="str">
        <f t="shared" si="118"/>
        <v/>
      </c>
      <c r="AF257" s="7" t="str">
        <f t="shared" si="106"/>
        <v/>
      </c>
      <c r="AH257" s="3" t="str">
        <f>IF(ROWS(AH$15:AH257)-1&gt;$AK$10,"",ROWS(AH$15:AH257)-1)</f>
        <v/>
      </c>
      <c r="AI257" s="9" t="str">
        <f t="shared" si="119"/>
        <v/>
      </c>
      <c r="AJ257" s="7" t="str">
        <f t="shared" si="107"/>
        <v/>
      </c>
      <c r="AK257" s="7" t="str">
        <f t="shared" si="120"/>
        <v/>
      </c>
      <c r="AL257" s="7" t="str">
        <f t="shared" si="108"/>
        <v/>
      </c>
      <c r="AM257" s="7" t="str">
        <f t="shared" si="121"/>
        <v/>
      </c>
      <c r="AN257" s="7" t="str">
        <f t="shared" si="109"/>
        <v/>
      </c>
    </row>
    <row r="258" spans="2:40" x14ac:dyDescent="0.35">
      <c r="B258" s="3" t="str">
        <f>IF(ROWS(B$15:B258)-1&gt;$E$10,"",ROWS(B$15:B258)-1)</f>
        <v/>
      </c>
      <c r="C258" s="9" t="str">
        <f t="shared" si="110"/>
        <v/>
      </c>
      <c r="D258" s="7" t="str">
        <f t="shared" si="93"/>
        <v/>
      </c>
      <c r="E258" s="7" t="str">
        <f t="shared" si="94"/>
        <v/>
      </c>
      <c r="F258" s="7" t="str">
        <f t="shared" si="95"/>
        <v/>
      </c>
      <c r="G258" s="7" t="str">
        <f t="shared" si="96"/>
        <v/>
      </c>
      <c r="H258" s="7" t="str">
        <f t="shared" si="97"/>
        <v/>
      </c>
      <c r="I258" s="7"/>
      <c r="J258" s="3" t="str">
        <f>IF(ROWS(J$15:J258)-1&gt;$M$10,"",ROWS(J$15:J258)-1)</f>
        <v/>
      </c>
      <c r="K258" s="9" t="str">
        <f t="shared" si="111"/>
        <v/>
      </c>
      <c r="L258" s="7" t="str">
        <f t="shared" si="98"/>
        <v/>
      </c>
      <c r="M258" s="7" t="str">
        <f t="shared" si="99"/>
        <v/>
      </c>
      <c r="N258" s="7" t="str">
        <f t="shared" si="100"/>
        <v/>
      </c>
      <c r="O258" s="7" t="str">
        <f t="shared" si="92"/>
        <v/>
      </c>
      <c r="P258" s="7" t="str">
        <f t="shared" si="101"/>
        <v/>
      </c>
      <c r="R258" s="3" t="str">
        <f>IF(ROWS(R$15:R258)-1&gt;$U$10,"",ROWS(R$15:R258)-1)</f>
        <v/>
      </c>
      <c r="S258" s="9" t="str">
        <f t="shared" si="112"/>
        <v/>
      </c>
      <c r="T258" s="7" t="str">
        <f t="shared" si="102"/>
        <v/>
      </c>
      <c r="U258" s="7" t="str">
        <f t="shared" si="113"/>
        <v/>
      </c>
      <c r="V258" s="7" t="str">
        <f t="shared" si="103"/>
        <v/>
      </c>
      <c r="W258" s="7" t="str">
        <f t="shared" si="114"/>
        <v/>
      </c>
      <c r="X258" s="7" t="str">
        <f t="shared" si="104"/>
        <v/>
      </c>
      <c r="Z258" s="3" t="str">
        <f>IF(ROWS(Z$15:Z258)-1&gt;$AC$10,"",ROWS(Z$15:Z258)-1)</f>
        <v/>
      </c>
      <c r="AA258" s="9" t="str">
        <f t="shared" si="115"/>
        <v/>
      </c>
      <c r="AB258" s="7" t="str">
        <f t="shared" si="105"/>
        <v/>
      </c>
      <c r="AC258" s="7" t="str">
        <f t="shared" si="116"/>
        <v/>
      </c>
      <c r="AD258" s="7" t="str">
        <f t="shared" si="117"/>
        <v/>
      </c>
      <c r="AE258" s="7" t="str">
        <f t="shared" si="118"/>
        <v/>
      </c>
      <c r="AF258" s="7" t="str">
        <f t="shared" si="106"/>
        <v/>
      </c>
      <c r="AH258" s="3" t="str">
        <f>IF(ROWS(AH$15:AH258)-1&gt;$AK$10,"",ROWS(AH$15:AH258)-1)</f>
        <v/>
      </c>
      <c r="AI258" s="9" t="str">
        <f t="shared" si="119"/>
        <v/>
      </c>
      <c r="AJ258" s="7" t="str">
        <f t="shared" si="107"/>
        <v/>
      </c>
      <c r="AK258" s="7" t="str">
        <f t="shared" si="120"/>
        <v/>
      </c>
      <c r="AL258" s="7" t="str">
        <f t="shared" si="108"/>
        <v/>
      </c>
      <c r="AM258" s="7" t="str">
        <f t="shared" si="121"/>
        <v/>
      </c>
      <c r="AN258" s="7" t="str">
        <f t="shared" si="109"/>
        <v/>
      </c>
    </row>
    <row r="259" spans="2:40" x14ac:dyDescent="0.35">
      <c r="B259" s="3" t="str">
        <f>IF(ROWS(B$15:B259)-1&gt;$E$10,"",ROWS(B$15:B259)-1)</f>
        <v/>
      </c>
      <c r="C259" s="9" t="str">
        <f t="shared" si="110"/>
        <v/>
      </c>
      <c r="D259" s="7" t="str">
        <f t="shared" si="93"/>
        <v/>
      </c>
      <c r="E259" s="7" t="str">
        <f t="shared" si="94"/>
        <v/>
      </c>
      <c r="F259" s="7" t="str">
        <f t="shared" si="95"/>
        <v/>
      </c>
      <c r="G259" s="7" t="str">
        <f t="shared" si="96"/>
        <v/>
      </c>
      <c r="H259" s="7" t="str">
        <f t="shared" si="97"/>
        <v/>
      </c>
      <c r="I259" s="7"/>
      <c r="J259" s="3" t="str">
        <f>IF(ROWS(J$15:J259)-1&gt;$M$10,"",ROWS(J$15:J259)-1)</f>
        <v/>
      </c>
      <c r="K259" s="9" t="str">
        <f t="shared" si="111"/>
        <v/>
      </c>
      <c r="L259" s="7" t="str">
        <f t="shared" si="98"/>
        <v/>
      </c>
      <c r="M259" s="7" t="str">
        <f t="shared" si="99"/>
        <v/>
      </c>
      <c r="N259" s="7" t="str">
        <f t="shared" si="100"/>
        <v/>
      </c>
      <c r="O259" s="7" t="str">
        <f t="shared" si="92"/>
        <v/>
      </c>
      <c r="P259" s="7" t="str">
        <f t="shared" si="101"/>
        <v/>
      </c>
      <c r="R259" s="3" t="str">
        <f>IF(ROWS(R$15:R259)-1&gt;$U$10,"",ROWS(R$15:R259)-1)</f>
        <v/>
      </c>
      <c r="S259" s="9" t="str">
        <f t="shared" si="112"/>
        <v/>
      </c>
      <c r="T259" s="7" t="str">
        <f t="shared" si="102"/>
        <v/>
      </c>
      <c r="U259" s="7" t="str">
        <f t="shared" si="113"/>
        <v/>
      </c>
      <c r="V259" s="7" t="str">
        <f t="shared" si="103"/>
        <v/>
      </c>
      <c r="W259" s="7" t="str">
        <f t="shared" si="114"/>
        <v/>
      </c>
      <c r="X259" s="7" t="str">
        <f t="shared" si="104"/>
        <v/>
      </c>
      <c r="Z259" s="3" t="str">
        <f>IF(ROWS(Z$15:Z259)-1&gt;$AC$10,"",ROWS(Z$15:Z259)-1)</f>
        <v/>
      </c>
      <c r="AA259" s="9" t="str">
        <f t="shared" si="115"/>
        <v/>
      </c>
      <c r="AB259" s="7" t="str">
        <f t="shared" si="105"/>
        <v/>
      </c>
      <c r="AC259" s="7" t="str">
        <f t="shared" si="116"/>
        <v/>
      </c>
      <c r="AD259" s="7" t="str">
        <f t="shared" si="117"/>
        <v/>
      </c>
      <c r="AE259" s="7" t="str">
        <f t="shared" si="118"/>
        <v/>
      </c>
      <c r="AF259" s="7" t="str">
        <f t="shared" si="106"/>
        <v/>
      </c>
      <c r="AH259" s="3" t="str">
        <f>IF(ROWS(AH$15:AH259)-1&gt;$AK$10,"",ROWS(AH$15:AH259)-1)</f>
        <v/>
      </c>
      <c r="AI259" s="9" t="str">
        <f t="shared" si="119"/>
        <v/>
      </c>
      <c r="AJ259" s="7" t="str">
        <f t="shared" si="107"/>
        <v/>
      </c>
      <c r="AK259" s="7" t="str">
        <f t="shared" si="120"/>
        <v/>
      </c>
      <c r="AL259" s="7" t="str">
        <f t="shared" si="108"/>
        <v/>
      </c>
      <c r="AM259" s="7" t="str">
        <f t="shared" si="121"/>
        <v/>
      </c>
      <c r="AN259" s="7" t="str">
        <f t="shared" si="109"/>
        <v/>
      </c>
    </row>
    <row r="260" spans="2:40" x14ac:dyDescent="0.35">
      <c r="B260" s="3" t="str">
        <f>IF(ROWS(B$15:B260)-1&gt;$E$10,"",ROWS(B$15:B260)-1)</f>
        <v/>
      </c>
      <c r="C260" s="9" t="str">
        <f t="shared" si="110"/>
        <v/>
      </c>
      <c r="D260" s="7" t="str">
        <f t="shared" si="93"/>
        <v/>
      </c>
      <c r="E260" s="7" t="str">
        <f t="shared" si="94"/>
        <v/>
      </c>
      <c r="F260" s="7" t="str">
        <f t="shared" si="95"/>
        <v/>
      </c>
      <c r="G260" s="7" t="str">
        <f t="shared" si="96"/>
        <v/>
      </c>
      <c r="H260" s="7" t="str">
        <f t="shared" si="97"/>
        <v/>
      </c>
      <c r="I260" s="7"/>
      <c r="J260" s="3" t="str">
        <f>IF(ROWS(J$15:J260)-1&gt;$M$10,"",ROWS(J$15:J260)-1)</f>
        <v/>
      </c>
      <c r="K260" s="9" t="str">
        <f t="shared" si="111"/>
        <v/>
      </c>
      <c r="L260" s="7" t="str">
        <f t="shared" si="98"/>
        <v/>
      </c>
      <c r="M260" s="7" t="str">
        <f t="shared" si="99"/>
        <v/>
      </c>
      <c r="N260" s="7" t="str">
        <f t="shared" si="100"/>
        <v/>
      </c>
      <c r="O260" s="7" t="str">
        <f t="shared" si="92"/>
        <v/>
      </c>
      <c r="P260" s="7" t="str">
        <f t="shared" si="101"/>
        <v/>
      </c>
      <c r="R260" s="3" t="str">
        <f>IF(ROWS(R$15:R260)-1&gt;$U$10,"",ROWS(R$15:R260)-1)</f>
        <v/>
      </c>
      <c r="S260" s="9" t="str">
        <f t="shared" si="112"/>
        <v/>
      </c>
      <c r="T260" s="7" t="str">
        <f t="shared" si="102"/>
        <v/>
      </c>
      <c r="U260" s="7" t="str">
        <f t="shared" si="113"/>
        <v/>
      </c>
      <c r="V260" s="7" t="str">
        <f t="shared" si="103"/>
        <v/>
      </c>
      <c r="W260" s="7" t="str">
        <f t="shared" si="114"/>
        <v/>
      </c>
      <c r="X260" s="7" t="str">
        <f t="shared" si="104"/>
        <v/>
      </c>
      <c r="Z260" s="3" t="str">
        <f>IF(ROWS(Z$15:Z260)-1&gt;$AC$10,"",ROWS(Z$15:Z260)-1)</f>
        <v/>
      </c>
      <c r="AA260" s="9" t="str">
        <f t="shared" si="115"/>
        <v/>
      </c>
      <c r="AB260" s="7" t="str">
        <f t="shared" si="105"/>
        <v/>
      </c>
      <c r="AC260" s="7" t="str">
        <f t="shared" si="116"/>
        <v/>
      </c>
      <c r="AD260" s="7" t="str">
        <f t="shared" si="117"/>
        <v/>
      </c>
      <c r="AE260" s="7" t="str">
        <f t="shared" si="118"/>
        <v/>
      </c>
      <c r="AF260" s="7" t="str">
        <f t="shared" si="106"/>
        <v/>
      </c>
      <c r="AH260" s="3" t="str">
        <f>IF(ROWS(AH$15:AH260)-1&gt;$AK$10,"",ROWS(AH$15:AH260)-1)</f>
        <v/>
      </c>
      <c r="AI260" s="9" t="str">
        <f t="shared" si="119"/>
        <v/>
      </c>
      <c r="AJ260" s="7" t="str">
        <f t="shared" si="107"/>
        <v/>
      </c>
      <c r="AK260" s="7" t="str">
        <f t="shared" si="120"/>
        <v/>
      </c>
      <c r="AL260" s="7" t="str">
        <f t="shared" si="108"/>
        <v/>
      </c>
      <c r="AM260" s="7" t="str">
        <f t="shared" si="121"/>
        <v/>
      </c>
      <c r="AN260" s="7" t="str">
        <f t="shared" si="109"/>
        <v/>
      </c>
    </row>
    <row r="261" spans="2:40" x14ac:dyDescent="0.35">
      <c r="B261" s="3" t="str">
        <f>IF(ROWS(B$15:B261)-1&gt;$E$10,"",ROWS(B$15:B261)-1)</f>
        <v/>
      </c>
      <c r="C261" s="9" t="str">
        <f t="shared" si="110"/>
        <v/>
      </c>
      <c r="D261" s="7" t="str">
        <f t="shared" si="93"/>
        <v/>
      </c>
      <c r="E261" s="7" t="str">
        <f t="shared" si="94"/>
        <v/>
      </c>
      <c r="F261" s="7" t="str">
        <f t="shared" si="95"/>
        <v/>
      </c>
      <c r="G261" s="7" t="str">
        <f t="shared" si="96"/>
        <v/>
      </c>
      <c r="H261" s="7" t="str">
        <f t="shared" si="97"/>
        <v/>
      </c>
      <c r="I261" s="7"/>
      <c r="J261" s="3" t="str">
        <f>IF(ROWS(J$15:J261)-1&gt;$M$10,"",ROWS(J$15:J261)-1)</f>
        <v/>
      </c>
      <c r="K261" s="9" t="str">
        <f t="shared" si="111"/>
        <v/>
      </c>
      <c r="L261" s="7" t="str">
        <f t="shared" si="98"/>
        <v/>
      </c>
      <c r="M261" s="7" t="str">
        <f t="shared" si="99"/>
        <v/>
      </c>
      <c r="N261" s="7" t="str">
        <f t="shared" si="100"/>
        <v/>
      </c>
      <c r="O261" s="7" t="str">
        <f t="shared" si="92"/>
        <v/>
      </c>
      <c r="P261" s="7" t="str">
        <f t="shared" si="101"/>
        <v/>
      </c>
      <c r="R261" s="3" t="str">
        <f>IF(ROWS(R$15:R261)-1&gt;$U$10,"",ROWS(R$15:R261)-1)</f>
        <v/>
      </c>
      <c r="S261" s="9" t="str">
        <f t="shared" si="112"/>
        <v/>
      </c>
      <c r="T261" s="7" t="str">
        <f t="shared" si="102"/>
        <v/>
      </c>
      <c r="U261" s="7" t="str">
        <f t="shared" si="113"/>
        <v/>
      </c>
      <c r="V261" s="7" t="str">
        <f t="shared" si="103"/>
        <v/>
      </c>
      <c r="W261" s="7" t="str">
        <f t="shared" si="114"/>
        <v/>
      </c>
      <c r="X261" s="7" t="str">
        <f t="shared" si="104"/>
        <v/>
      </c>
      <c r="Z261" s="3" t="str">
        <f>IF(ROWS(Z$15:Z261)-1&gt;$AC$10,"",ROWS(Z$15:Z261)-1)</f>
        <v/>
      </c>
      <c r="AA261" s="9" t="str">
        <f t="shared" si="115"/>
        <v/>
      </c>
      <c r="AB261" s="7" t="str">
        <f t="shared" si="105"/>
        <v/>
      </c>
      <c r="AC261" s="7" t="str">
        <f t="shared" si="116"/>
        <v/>
      </c>
      <c r="AD261" s="7" t="str">
        <f t="shared" si="117"/>
        <v/>
      </c>
      <c r="AE261" s="7" t="str">
        <f t="shared" si="118"/>
        <v/>
      </c>
      <c r="AF261" s="7" t="str">
        <f t="shared" si="106"/>
        <v/>
      </c>
      <c r="AH261" s="3" t="str">
        <f>IF(ROWS(AH$15:AH261)-1&gt;$AK$10,"",ROWS(AH$15:AH261)-1)</f>
        <v/>
      </c>
      <c r="AI261" s="9" t="str">
        <f t="shared" si="119"/>
        <v/>
      </c>
      <c r="AJ261" s="7" t="str">
        <f t="shared" si="107"/>
        <v/>
      </c>
      <c r="AK261" s="7" t="str">
        <f t="shared" si="120"/>
        <v/>
      </c>
      <c r="AL261" s="7" t="str">
        <f t="shared" si="108"/>
        <v/>
      </c>
      <c r="AM261" s="7" t="str">
        <f t="shared" si="121"/>
        <v/>
      </c>
      <c r="AN261" s="7" t="str">
        <f t="shared" si="109"/>
        <v/>
      </c>
    </row>
    <row r="262" spans="2:40" x14ac:dyDescent="0.35">
      <c r="B262" s="3" t="str">
        <f>IF(ROWS(B$15:B262)-1&gt;$E$10,"",ROWS(B$15:B262)-1)</f>
        <v/>
      </c>
      <c r="C262" s="9" t="str">
        <f t="shared" si="110"/>
        <v/>
      </c>
      <c r="D262" s="7" t="str">
        <f t="shared" si="93"/>
        <v/>
      </c>
      <c r="E262" s="7" t="str">
        <f t="shared" si="94"/>
        <v/>
      </c>
      <c r="F262" s="7" t="str">
        <f t="shared" si="95"/>
        <v/>
      </c>
      <c r="G262" s="7" t="str">
        <f t="shared" si="96"/>
        <v/>
      </c>
      <c r="H262" s="7" t="str">
        <f t="shared" si="97"/>
        <v/>
      </c>
      <c r="I262" s="7"/>
      <c r="J262" s="3" t="str">
        <f>IF(ROWS(J$15:J262)-1&gt;$M$10,"",ROWS(J$15:J262)-1)</f>
        <v/>
      </c>
      <c r="K262" s="9" t="str">
        <f t="shared" si="111"/>
        <v/>
      </c>
      <c r="L262" s="7" t="str">
        <f t="shared" si="98"/>
        <v/>
      </c>
      <c r="M262" s="7" t="str">
        <f t="shared" si="99"/>
        <v/>
      </c>
      <c r="N262" s="7" t="str">
        <f t="shared" si="100"/>
        <v/>
      </c>
      <c r="O262" s="7" t="str">
        <f t="shared" si="92"/>
        <v/>
      </c>
      <c r="P262" s="7" t="str">
        <f t="shared" si="101"/>
        <v/>
      </c>
      <c r="R262" s="3" t="str">
        <f>IF(ROWS(R$15:R262)-1&gt;$U$10,"",ROWS(R$15:R262)-1)</f>
        <v/>
      </c>
      <c r="S262" s="9" t="str">
        <f t="shared" si="112"/>
        <v/>
      </c>
      <c r="T262" s="7" t="str">
        <f t="shared" si="102"/>
        <v/>
      </c>
      <c r="U262" s="7" t="str">
        <f t="shared" si="113"/>
        <v/>
      </c>
      <c r="V262" s="7" t="str">
        <f t="shared" si="103"/>
        <v/>
      </c>
      <c r="W262" s="7" t="str">
        <f t="shared" si="114"/>
        <v/>
      </c>
      <c r="X262" s="7" t="str">
        <f t="shared" si="104"/>
        <v/>
      </c>
      <c r="Z262" s="3" t="str">
        <f>IF(ROWS(Z$15:Z262)-1&gt;$AC$10,"",ROWS(Z$15:Z262)-1)</f>
        <v/>
      </c>
      <c r="AA262" s="9" t="str">
        <f t="shared" si="115"/>
        <v/>
      </c>
      <c r="AB262" s="7" t="str">
        <f t="shared" si="105"/>
        <v/>
      </c>
      <c r="AC262" s="7" t="str">
        <f t="shared" si="116"/>
        <v/>
      </c>
      <c r="AD262" s="7" t="str">
        <f t="shared" si="117"/>
        <v/>
      </c>
      <c r="AE262" s="7" t="str">
        <f t="shared" si="118"/>
        <v/>
      </c>
      <c r="AF262" s="7" t="str">
        <f t="shared" si="106"/>
        <v/>
      </c>
      <c r="AH262" s="3" t="str">
        <f>IF(ROWS(AH$15:AH262)-1&gt;$AK$10,"",ROWS(AH$15:AH262)-1)</f>
        <v/>
      </c>
      <c r="AI262" s="9" t="str">
        <f t="shared" si="119"/>
        <v/>
      </c>
      <c r="AJ262" s="7" t="str">
        <f t="shared" si="107"/>
        <v/>
      </c>
      <c r="AK262" s="7" t="str">
        <f t="shared" si="120"/>
        <v/>
      </c>
      <c r="AL262" s="7" t="str">
        <f t="shared" si="108"/>
        <v/>
      </c>
      <c r="AM262" s="7" t="str">
        <f t="shared" si="121"/>
        <v/>
      </c>
      <c r="AN262" s="7" t="str">
        <f t="shared" si="109"/>
        <v/>
      </c>
    </row>
    <row r="263" spans="2:40" x14ac:dyDescent="0.35">
      <c r="B263" s="3" t="str">
        <f>IF(ROWS(B$15:B263)-1&gt;$E$10,"",ROWS(B$15:B263)-1)</f>
        <v/>
      </c>
      <c r="C263" s="9" t="str">
        <f t="shared" si="110"/>
        <v/>
      </c>
      <c r="D263" s="7" t="str">
        <f t="shared" si="93"/>
        <v/>
      </c>
      <c r="E263" s="7" t="str">
        <f t="shared" si="94"/>
        <v/>
      </c>
      <c r="F263" s="7" t="str">
        <f t="shared" si="95"/>
        <v/>
      </c>
      <c r="G263" s="7" t="str">
        <f t="shared" si="96"/>
        <v/>
      </c>
      <c r="H263" s="7" t="str">
        <f t="shared" si="97"/>
        <v/>
      </c>
      <c r="I263" s="7"/>
      <c r="J263" s="3" t="str">
        <f>IF(ROWS(J$15:J263)-1&gt;$M$10,"",ROWS(J$15:J263)-1)</f>
        <v/>
      </c>
      <c r="K263" s="9" t="str">
        <f t="shared" si="111"/>
        <v/>
      </c>
      <c r="L263" s="7" t="str">
        <f t="shared" si="98"/>
        <v/>
      </c>
      <c r="M263" s="7" t="str">
        <f t="shared" si="99"/>
        <v/>
      </c>
      <c r="N263" s="7" t="str">
        <f t="shared" si="100"/>
        <v/>
      </c>
      <c r="O263" s="7" t="str">
        <f t="shared" si="92"/>
        <v/>
      </c>
      <c r="P263" s="7" t="str">
        <f t="shared" si="101"/>
        <v/>
      </c>
      <c r="R263" s="3" t="str">
        <f>IF(ROWS(R$15:R263)-1&gt;$U$10,"",ROWS(R$15:R263)-1)</f>
        <v/>
      </c>
      <c r="S263" s="9" t="str">
        <f t="shared" si="112"/>
        <v/>
      </c>
      <c r="T263" s="7" t="str">
        <f t="shared" si="102"/>
        <v/>
      </c>
      <c r="U263" s="7" t="str">
        <f t="shared" si="113"/>
        <v/>
      </c>
      <c r="V263" s="7" t="str">
        <f t="shared" si="103"/>
        <v/>
      </c>
      <c r="W263" s="7" t="str">
        <f t="shared" si="114"/>
        <v/>
      </c>
      <c r="X263" s="7" t="str">
        <f t="shared" si="104"/>
        <v/>
      </c>
      <c r="Z263" s="3" t="str">
        <f>IF(ROWS(Z$15:Z263)-1&gt;$AC$10,"",ROWS(Z$15:Z263)-1)</f>
        <v/>
      </c>
      <c r="AA263" s="9" t="str">
        <f t="shared" si="115"/>
        <v/>
      </c>
      <c r="AB263" s="7" t="str">
        <f t="shared" si="105"/>
        <v/>
      </c>
      <c r="AC263" s="7" t="str">
        <f t="shared" si="116"/>
        <v/>
      </c>
      <c r="AD263" s="7" t="str">
        <f t="shared" si="117"/>
        <v/>
      </c>
      <c r="AE263" s="7" t="str">
        <f t="shared" si="118"/>
        <v/>
      </c>
      <c r="AF263" s="7" t="str">
        <f t="shared" si="106"/>
        <v/>
      </c>
      <c r="AH263" s="3" t="str">
        <f>IF(ROWS(AH$15:AH263)-1&gt;$AK$10,"",ROWS(AH$15:AH263)-1)</f>
        <v/>
      </c>
      <c r="AI263" s="9" t="str">
        <f t="shared" si="119"/>
        <v/>
      </c>
      <c r="AJ263" s="7" t="str">
        <f t="shared" si="107"/>
        <v/>
      </c>
      <c r="AK263" s="7" t="str">
        <f t="shared" si="120"/>
        <v/>
      </c>
      <c r="AL263" s="7" t="str">
        <f t="shared" si="108"/>
        <v/>
      </c>
      <c r="AM263" s="7" t="str">
        <f t="shared" si="121"/>
        <v/>
      </c>
      <c r="AN263" s="7" t="str">
        <f t="shared" si="109"/>
        <v/>
      </c>
    </row>
    <row r="264" spans="2:40" x14ac:dyDescent="0.35">
      <c r="B264" s="3" t="str">
        <f>IF(ROWS(B$15:B264)-1&gt;$E$10,"",ROWS(B$15:B264)-1)</f>
        <v/>
      </c>
      <c r="C264" s="9" t="str">
        <f t="shared" si="110"/>
        <v/>
      </c>
      <c r="D264" s="7" t="str">
        <f t="shared" si="93"/>
        <v/>
      </c>
      <c r="E264" s="7" t="str">
        <f t="shared" si="94"/>
        <v/>
      </c>
      <c r="F264" s="7" t="str">
        <f t="shared" si="95"/>
        <v/>
      </c>
      <c r="G264" s="7" t="str">
        <f t="shared" si="96"/>
        <v/>
      </c>
      <c r="H264" s="7" t="str">
        <f t="shared" si="97"/>
        <v/>
      </c>
      <c r="I264" s="7"/>
      <c r="J264" s="3" t="str">
        <f>IF(ROWS(J$15:J264)-1&gt;$M$10,"",ROWS(J$15:J264)-1)</f>
        <v/>
      </c>
      <c r="K264" s="9" t="str">
        <f t="shared" si="111"/>
        <v/>
      </c>
      <c r="L264" s="7" t="str">
        <f t="shared" si="98"/>
        <v/>
      </c>
      <c r="M264" s="7" t="str">
        <f t="shared" si="99"/>
        <v/>
      </c>
      <c r="N264" s="7" t="str">
        <f t="shared" si="100"/>
        <v/>
      </c>
      <c r="O264" s="7" t="str">
        <f t="shared" si="92"/>
        <v/>
      </c>
      <c r="P264" s="7" t="str">
        <f t="shared" si="101"/>
        <v/>
      </c>
      <c r="R264" s="3" t="str">
        <f>IF(ROWS(R$15:R264)-1&gt;$U$10,"",ROWS(R$15:R264)-1)</f>
        <v/>
      </c>
      <c r="S264" s="9" t="str">
        <f t="shared" si="112"/>
        <v/>
      </c>
      <c r="T264" s="7" t="str">
        <f t="shared" si="102"/>
        <v/>
      </c>
      <c r="U264" s="7" t="str">
        <f t="shared" si="113"/>
        <v/>
      </c>
      <c r="V264" s="7" t="str">
        <f t="shared" si="103"/>
        <v/>
      </c>
      <c r="W264" s="7" t="str">
        <f t="shared" si="114"/>
        <v/>
      </c>
      <c r="X264" s="7" t="str">
        <f t="shared" si="104"/>
        <v/>
      </c>
      <c r="Z264" s="3" t="str">
        <f>IF(ROWS(Z$15:Z264)-1&gt;$AC$10,"",ROWS(Z$15:Z264)-1)</f>
        <v/>
      </c>
      <c r="AA264" s="9" t="str">
        <f t="shared" si="115"/>
        <v/>
      </c>
      <c r="AB264" s="7" t="str">
        <f t="shared" si="105"/>
        <v/>
      </c>
      <c r="AC264" s="7" t="str">
        <f t="shared" si="116"/>
        <v/>
      </c>
      <c r="AD264" s="7" t="str">
        <f t="shared" si="117"/>
        <v/>
      </c>
      <c r="AE264" s="7" t="str">
        <f t="shared" si="118"/>
        <v/>
      </c>
      <c r="AF264" s="7" t="str">
        <f t="shared" si="106"/>
        <v/>
      </c>
      <c r="AH264" s="3" t="str">
        <f>IF(ROWS(AH$15:AH264)-1&gt;$AK$10,"",ROWS(AH$15:AH264)-1)</f>
        <v/>
      </c>
      <c r="AI264" s="9" t="str">
        <f t="shared" si="119"/>
        <v/>
      </c>
      <c r="AJ264" s="7" t="str">
        <f t="shared" si="107"/>
        <v/>
      </c>
      <c r="AK264" s="7" t="str">
        <f t="shared" si="120"/>
        <v/>
      </c>
      <c r="AL264" s="7" t="str">
        <f t="shared" si="108"/>
        <v/>
      </c>
      <c r="AM264" s="7" t="str">
        <f t="shared" si="121"/>
        <v/>
      </c>
      <c r="AN264" s="7" t="str">
        <f t="shared" si="109"/>
        <v/>
      </c>
    </row>
    <row r="265" spans="2:40" x14ac:dyDescent="0.35">
      <c r="B265" s="3" t="str">
        <f>IF(ROWS(B$15:B265)-1&gt;$E$10,"",ROWS(B$15:B265)-1)</f>
        <v/>
      </c>
      <c r="C265" s="9" t="str">
        <f t="shared" si="110"/>
        <v/>
      </c>
      <c r="D265" s="7" t="str">
        <f t="shared" si="93"/>
        <v/>
      </c>
      <c r="E265" s="7" t="str">
        <f t="shared" si="94"/>
        <v/>
      </c>
      <c r="F265" s="7" t="str">
        <f t="shared" si="95"/>
        <v/>
      </c>
      <c r="G265" s="7" t="str">
        <f t="shared" si="96"/>
        <v/>
      </c>
      <c r="H265" s="7" t="str">
        <f t="shared" si="97"/>
        <v/>
      </c>
      <c r="I265" s="7"/>
      <c r="J265" s="3" t="str">
        <f>IF(ROWS(J$15:J265)-1&gt;$M$10,"",ROWS(J$15:J265)-1)</f>
        <v/>
      </c>
      <c r="K265" s="9" t="str">
        <f t="shared" si="111"/>
        <v/>
      </c>
      <c r="L265" s="7" t="str">
        <f t="shared" si="98"/>
        <v/>
      </c>
      <c r="M265" s="7" t="str">
        <f t="shared" si="99"/>
        <v/>
      </c>
      <c r="N265" s="7" t="str">
        <f t="shared" si="100"/>
        <v/>
      </c>
      <c r="O265" s="7" t="str">
        <f t="shared" si="92"/>
        <v/>
      </c>
      <c r="P265" s="7" t="str">
        <f t="shared" si="101"/>
        <v/>
      </c>
      <c r="R265" s="3" t="str">
        <f>IF(ROWS(R$15:R265)-1&gt;$U$10,"",ROWS(R$15:R265)-1)</f>
        <v/>
      </c>
      <c r="S265" s="9" t="str">
        <f t="shared" si="112"/>
        <v/>
      </c>
      <c r="T265" s="7" t="str">
        <f t="shared" si="102"/>
        <v/>
      </c>
      <c r="U265" s="7" t="str">
        <f t="shared" si="113"/>
        <v/>
      </c>
      <c r="V265" s="7" t="str">
        <f t="shared" si="103"/>
        <v/>
      </c>
      <c r="W265" s="7" t="str">
        <f t="shared" si="114"/>
        <v/>
      </c>
      <c r="X265" s="7" t="str">
        <f t="shared" si="104"/>
        <v/>
      </c>
      <c r="Z265" s="3" t="str">
        <f>IF(ROWS(Z$15:Z265)-1&gt;$AC$10,"",ROWS(Z$15:Z265)-1)</f>
        <v/>
      </c>
      <c r="AA265" s="9" t="str">
        <f t="shared" si="115"/>
        <v/>
      </c>
      <c r="AB265" s="7" t="str">
        <f t="shared" si="105"/>
        <v/>
      </c>
      <c r="AC265" s="7" t="str">
        <f t="shared" si="116"/>
        <v/>
      </c>
      <c r="AD265" s="7" t="str">
        <f t="shared" si="117"/>
        <v/>
      </c>
      <c r="AE265" s="7" t="str">
        <f t="shared" si="118"/>
        <v/>
      </c>
      <c r="AF265" s="7" t="str">
        <f t="shared" si="106"/>
        <v/>
      </c>
      <c r="AH265" s="3" t="str">
        <f>IF(ROWS(AH$15:AH265)-1&gt;$AK$10,"",ROWS(AH$15:AH265)-1)</f>
        <v/>
      </c>
      <c r="AI265" s="9" t="str">
        <f t="shared" si="119"/>
        <v/>
      </c>
      <c r="AJ265" s="7" t="str">
        <f t="shared" si="107"/>
        <v/>
      </c>
      <c r="AK265" s="7" t="str">
        <f t="shared" si="120"/>
        <v/>
      </c>
      <c r="AL265" s="7" t="str">
        <f t="shared" si="108"/>
        <v/>
      </c>
      <c r="AM265" s="7" t="str">
        <f t="shared" si="121"/>
        <v/>
      </c>
      <c r="AN265" s="7" t="str">
        <f t="shared" si="109"/>
        <v/>
      </c>
    </row>
    <row r="266" spans="2:40" x14ac:dyDescent="0.35">
      <c r="B266" s="3" t="str">
        <f>IF(ROWS(B$15:B266)-1&gt;$E$10,"",ROWS(B$15:B266)-1)</f>
        <v/>
      </c>
      <c r="C266" s="9" t="str">
        <f t="shared" si="110"/>
        <v/>
      </c>
      <c r="D266" s="7" t="str">
        <f t="shared" si="93"/>
        <v/>
      </c>
      <c r="E266" s="7" t="str">
        <f t="shared" si="94"/>
        <v/>
      </c>
      <c r="F266" s="7" t="str">
        <f t="shared" si="95"/>
        <v/>
      </c>
      <c r="G266" s="7" t="str">
        <f t="shared" si="96"/>
        <v/>
      </c>
      <c r="H266" s="7" t="str">
        <f t="shared" si="97"/>
        <v/>
      </c>
      <c r="I266" s="7"/>
      <c r="J266" s="3" t="str">
        <f>IF(ROWS(J$15:J266)-1&gt;$M$10,"",ROWS(J$15:J266)-1)</f>
        <v/>
      </c>
      <c r="K266" s="9" t="str">
        <f t="shared" si="111"/>
        <v/>
      </c>
      <c r="L266" s="7" t="str">
        <f t="shared" si="98"/>
        <v/>
      </c>
      <c r="M266" s="7" t="str">
        <f t="shared" si="99"/>
        <v/>
      </c>
      <c r="N266" s="7" t="str">
        <f t="shared" si="100"/>
        <v/>
      </c>
      <c r="O266" s="7" t="str">
        <f t="shared" si="92"/>
        <v/>
      </c>
      <c r="P266" s="7" t="str">
        <f t="shared" si="101"/>
        <v/>
      </c>
      <c r="R266" s="3" t="str">
        <f>IF(ROWS(R$15:R266)-1&gt;$U$10,"",ROWS(R$15:R266)-1)</f>
        <v/>
      </c>
      <c r="S266" s="9" t="str">
        <f t="shared" si="112"/>
        <v/>
      </c>
      <c r="T266" s="7" t="str">
        <f t="shared" si="102"/>
        <v/>
      </c>
      <c r="U266" s="7" t="str">
        <f t="shared" si="113"/>
        <v/>
      </c>
      <c r="V266" s="7" t="str">
        <f t="shared" si="103"/>
        <v/>
      </c>
      <c r="W266" s="7" t="str">
        <f t="shared" si="114"/>
        <v/>
      </c>
      <c r="X266" s="7" t="str">
        <f t="shared" si="104"/>
        <v/>
      </c>
      <c r="Z266" s="3" t="str">
        <f>IF(ROWS(Z$15:Z266)-1&gt;$AC$10,"",ROWS(Z$15:Z266)-1)</f>
        <v/>
      </c>
      <c r="AA266" s="9" t="str">
        <f t="shared" si="115"/>
        <v/>
      </c>
      <c r="AB266" s="7" t="str">
        <f t="shared" si="105"/>
        <v/>
      </c>
      <c r="AC266" s="7" t="str">
        <f t="shared" si="116"/>
        <v/>
      </c>
      <c r="AD266" s="7" t="str">
        <f t="shared" si="117"/>
        <v/>
      </c>
      <c r="AE266" s="7" t="str">
        <f t="shared" si="118"/>
        <v/>
      </c>
      <c r="AF266" s="7" t="str">
        <f t="shared" si="106"/>
        <v/>
      </c>
      <c r="AH266" s="3" t="str">
        <f>IF(ROWS(AH$15:AH266)-1&gt;$AK$10,"",ROWS(AH$15:AH266)-1)</f>
        <v/>
      </c>
      <c r="AI266" s="9" t="str">
        <f t="shared" si="119"/>
        <v/>
      </c>
      <c r="AJ266" s="7" t="str">
        <f t="shared" si="107"/>
        <v/>
      </c>
      <c r="AK266" s="7" t="str">
        <f t="shared" si="120"/>
        <v/>
      </c>
      <c r="AL266" s="7" t="str">
        <f t="shared" si="108"/>
        <v/>
      </c>
      <c r="AM266" s="7" t="str">
        <f t="shared" si="121"/>
        <v/>
      </c>
      <c r="AN266" s="7" t="str">
        <f t="shared" si="109"/>
        <v/>
      </c>
    </row>
    <row r="267" spans="2:40" x14ac:dyDescent="0.35">
      <c r="B267" s="3" t="str">
        <f>IF(ROWS(B$15:B267)-1&gt;$E$10,"",ROWS(B$15:B267)-1)</f>
        <v/>
      </c>
      <c r="C267" s="9" t="str">
        <f t="shared" si="110"/>
        <v/>
      </c>
      <c r="D267" s="7" t="str">
        <f t="shared" si="93"/>
        <v/>
      </c>
      <c r="E267" s="7" t="str">
        <f t="shared" si="94"/>
        <v/>
      </c>
      <c r="F267" s="7" t="str">
        <f t="shared" si="95"/>
        <v/>
      </c>
      <c r="G267" s="7" t="str">
        <f t="shared" si="96"/>
        <v/>
      </c>
      <c r="H267" s="7" t="str">
        <f t="shared" si="97"/>
        <v/>
      </c>
      <c r="I267" s="7"/>
      <c r="J267" s="3" t="str">
        <f>IF(ROWS(J$15:J267)-1&gt;$M$10,"",ROWS(J$15:J267)-1)</f>
        <v/>
      </c>
      <c r="K267" s="9" t="str">
        <f t="shared" si="111"/>
        <v/>
      </c>
      <c r="L267" s="7" t="str">
        <f t="shared" si="98"/>
        <v/>
      </c>
      <c r="M267" s="7" t="str">
        <f t="shared" si="99"/>
        <v/>
      </c>
      <c r="N267" s="7" t="str">
        <f t="shared" si="100"/>
        <v/>
      </c>
      <c r="O267" s="7" t="str">
        <f t="shared" si="92"/>
        <v/>
      </c>
      <c r="P267" s="7" t="str">
        <f t="shared" si="101"/>
        <v/>
      </c>
      <c r="R267" s="3" t="str">
        <f>IF(ROWS(R$15:R267)-1&gt;$U$10,"",ROWS(R$15:R267)-1)</f>
        <v/>
      </c>
      <c r="S267" s="9" t="str">
        <f t="shared" si="112"/>
        <v/>
      </c>
      <c r="T267" s="7" t="str">
        <f t="shared" si="102"/>
        <v/>
      </c>
      <c r="U267" s="7" t="str">
        <f t="shared" si="113"/>
        <v/>
      </c>
      <c r="V267" s="7" t="str">
        <f t="shared" si="103"/>
        <v/>
      </c>
      <c r="W267" s="7" t="str">
        <f t="shared" si="114"/>
        <v/>
      </c>
      <c r="X267" s="7" t="str">
        <f t="shared" si="104"/>
        <v/>
      </c>
      <c r="Z267" s="3" t="str">
        <f>IF(ROWS(Z$15:Z267)-1&gt;$AC$10,"",ROWS(Z$15:Z267)-1)</f>
        <v/>
      </c>
      <c r="AA267" s="9" t="str">
        <f t="shared" si="115"/>
        <v/>
      </c>
      <c r="AB267" s="7" t="str">
        <f t="shared" si="105"/>
        <v/>
      </c>
      <c r="AC267" s="7" t="str">
        <f t="shared" si="116"/>
        <v/>
      </c>
      <c r="AD267" s="7" t="str">
        <f t="shared" si="117"/>
        <v/>
      </c>
      <c r="AE267" s="7" t="str">
        <f t="shared" si="118"/>
        <v/>
      </c>
      <c r="AF267" s="7" t="str">
        <f t="shared" si="106"/>
        <v/>
      </c>
      <c r="AH267" s="3" t="str">
        <f>IF(ROWS(AH$15:AH267)-1&gt;$AK$10,"",ROWS(AH$15:AH267)-1)</f>
        <v/>
      </c>
      <c r="AI267" s="9" t="str">
        <f t="shared" si="119"/>
        <v/>
      </c>
      <c r="AJ267" s="7" t="str">
        <f t="shared" si="107"/>
        <v/>
      </c>
      <c r="AK267" s="7" t="str">
        <f t="shared" si="120"/>
        <v/>
      </c>
      <c r="AL267" s="7" t="str">
        <f t="shared" si="108"/>
        <v/>
      </c>
      <c r="AM267" s="7" t="str">
        <f t="shared" si="121"/>
        <v/>
      </c>
      <c r="AN267" s="7" t="str">
        <f t="shared" si="109"/>
        <v/>
      </c>
    </row>
    <row r="268" spans="2:40" x14ac:dyDescent="0.35">
      <c r="B268" s="3" t="str">
        <f>IF(ROWS(B$15:B268)-1&gt;$E$10,"",ROWS(B$15:B268)-1)</f>
        <v/>
      </c>
      <c r="C268" s="9" t="str">
        <f t="shared" si="110"/>
        <v/>
      </c>
      <c r="D268" s="7" t="str">
        <f t="shared" si="93"/>
        <v/>
      </c>
      <c r="E268" s="7" t="str">
        <f t="shared" si="94"/>
        <v/>
      </c>
      <c r="F268" s="7" t="str">
        <f t="shared" si="95"/>
        <v/>
      </c>
      <c r="G268" s="7" t="str">
        <f t="shared" si="96"/>
        <v/>
      </c>
      <c r="H268" s="7" t="str">
        <f t="shared" si="97"/>
        <v/>
      </c>
      <c r="I268" s="7"/>
      <c r="J268" s="3" t="str">
        <f>IF(ROWS(J$15:J268)-1&gt;$M$10,"",ROWS(J$15:J268)-1)</f>
        <v/>
      </c>
      <c r="K268" s="9" t="str">
        <f t="shared" si="111"/>
        <v/>
      </c>
      <c r="L268" s="7" t="str">
        <f t="shared" si="98"/>
        <v/>
      </c>
      <c r="M268" s="7" t="str">
        <f t="shared" si="99"/>
        <v/>
      </c>
      <c r="N268" s="7" t="str">
        <f t="shared" si="100"/>
        <v/>
      </c>
      <c r="O268" s="7" t="str">
        <f t="shared" si="92"/>
        <v/>
      </c>
      <c r="P268" s="7" t="str">
        <f t="shared" si="101"/>
        <v/>
      </c>
      <c r="R268" s="3" t="str">
        <f>IF(ROWS(R$15:R268)-1&gt;$U$10,"",ROWS(R$15:R268)-1)</f>
        <v/>
      </c>
      <c r="S268" s="9" t="str">
        <f t="shared" si="112"/>
        <v/>
      </c>
      <c r="T268" s="7" t="str">
        <f t="shared" si="102"/>
        <v/>
      </c>
      <c r="U268" s="7" t="str">
        <f t="shared" si="113"/>
        <v/>
      </c>
      <c r="V268" s="7" t="str">
        <f t="shared" si="103"/>
        <v/>
      </c>
      <c r="W268" s="7" t="str">
        <f t="shared" si="114"/>
        <v/>
      </c>
      <c r="X268" s="7" t="str">
        <f t="shared" si="104"/>
        <v/>
      </c>
      <c r="Z268" s="3" t="str">
        <f>IF(ROWS(Z$15:Z268)-1&gt;$AC$10,"",ROWS(Z$15:Z268)-1)</f>
        <v/>
      </c>
      <c r="AA268" s="9" t="str">
        <f t="shared" si="115"/>
        <v/>
      </c>
      <c r="AB268" s="7" t="str">
        <f t="shared" si="105"/>
        <v/>
      </c>
      <c r="AC268" s="7" t="str">
        <f t="shared" si="116"/>
        <v/>
      </c>
      <c r="AD268" s="7" t="str">
        <f t="shared" si="117"/>
        <v/>
      </c>
      <c r="AE268" s="7" t="str">
        <f t="shared" si="118"/>
        <v/>
      </c>
      <c r="AF268" s="7" t="str">
        <f t="shared" si="106"/>
        <v/>
      </c>
      <c r="AH268" s="3" t="str">
        <f>IF(ROWS(AH$15:AH268)-1&gt;$AK$10,"",ROWS(AH$15:AH268)-1)</f>
        <v/>
      </c>
      <c r="AI268" s="9" t="str">
        <f t="shared" si="119"/>
        <v/>
      </c>
      <c r="AJ268" s="7" t="str">
        <f t="shared" si="107"/>
        <v/>
      </c>
      <c r="AK268" s="7" t="str">
        <f t="shared" si="120"/>
        <v/>
      </c>
      <c r="AL268" s="7" t="str">
        <f t="shared" si="108"/>
        <v/>
      </c>
      <c r="AM268" s="7" t="str">
        <f t="shared" si="121"/>
        <v/>
      </c>
      <c r="AN268" s="7" t="str">
        <f t="shared" si="109"/>
        <v/>
      </c>
    </row>
    <row r="269" spans="2:40" x14ac:dyDescent="0.35">
      <c r="B269" s="3" t="str">
        <f>IF(ROWS(B$15:B269)-1&gt;$E$10,"",ROWS(B$15:B269)-1)</f>
        <v/>
      </c>
      <c r="C269" s="9" t="str">
        <f t="shared" si="110"/>
        <v/>
      </c>
      <c r="D269" s="7" t="str">
        <f t="shared" si="93"/>
        <v/>
      </c>
      <c r="E269" s="7" t="str">
        <f t="shared" si="94"/>
        <v/>
      </c>
      <c r="F269" s="7" t="str">
        <f t="shared" si="95"/>
        <v/>
      </c>
      <c r="G269" s="7" t="str">
        <f t="shared" si="96"/>
        <v/>
      </c>
      <c r="H269" s="7" t="str">
        <f t="shared" si="97"/>
        <v/>
      </c>
      <c r="I269" s="7"/>
      <c r="J269" s="3" t="str">
        <f>IF(ROWS(J$15:J269)-1&gt;$M$10,"",ROWS(J$15:J269)-1)</f>
        <v/>
      </c>
      <c r="K269" s="9" t="str">
        <f t="shared" si="111"/>
        <v/>
      </c>
      <c r="L269" s="7" t="str">
        <f t="shared" si="98"/>
        <v/>
      </c>
      <c r="M269" s="7" t="str">
        <f t="shared" si="99"/>
        <v/>
      </c>
      <c r="N269" s="7" t="str">
        <f t="shared" si="100"/>
        <v/>
      </c>
      <c r="O269" s="7" t="str">
        <f t="shared" ref="O269:O332" si="122">IF(J269="","",P268*($M$5/12))</f>
        <v/>
      </c>
      <c r="P269" s="7" t="str">
        <f t="shared" si="101"/>
        <v/>
      </c>
      <c r="R269" s="3" t="str">
        <f>IF(ROWS(R$15:R269)-1&gt;$U$10,"",ROWS(R$15:R269)-1)</f>
        <v/>
      </c>
      <c r="S269" s="9" t="str">
        <f t="shared" si="112"/>
        <v/>
      </c>
      <c r="T269" s="7" t="str">
        <f t="shared" si="102"/>
        <v/>
      </c>
      <c r="U269" s="7" t="str">
        <f t="shared" si="113"/>
        <v/>
      </c>
      <c r="V269" s="7" t="str">
        <f t="shared" si="103"/>
        <v/>
      </c>
      <c r="W269" s="7" t="str">
        <f t="shared" si="114"/>
        <v/>
      </c>
      <c r="X269" s="7" t="str">
        <f t="shared" si="104"/>
        <v/>
      </c>
      <c r="Z269" s="3" t="str">
        <f>IF(ROWS(Z$15:Z269)-1&gt;$AC$10,"",ROWS(Z$15:Z269)-1)</f>
        <v/>
      </c>
      <c r="AA269" s="9" t="str">
        <f t="shared" si="115"/>
        <v/>
      </c>
      <c r="AB269" s="7" t="str">
        <f t="shared" si="105"/>
        <v/>
      </c>
      <c r="AC269" s="7" t="str">
        <f t="shared" si="116"/>
        <v/>
      </c>
      <c r="AD269" s="7" t="str">
        <f t="shared" si="117"/>
        <v/>
      </c>
      <c r="AE269" s="7" t="str">
        <f t="shared" si="118"/>
        <v/>
      </c>
      <c r="AF269" s="7" t="str">
        <f t="shared" si="106"/>
        <v/>
      </c>
      <c r="AH269" s="3" t="str">
        <f>IF(ROWS(AH$15:AH269)-1&gt;$AK$10,"",ROWS(AH$15:AH269)-1)</f>
        <v/>
      </c>
      <c r="AI269" s="9" t="str">
        <f t="shared" si="119"/>
        <v/>
      </c>
      <c r="AJ269" s="7" t="str">
        <f t="shared" si="107"/>
        <v/>
      </c>
      <c r="AK269" s="7" t="str">
        <f t="shared" si="120"/>
        <v/>
      </c>
      <c r="AL269" s="7" t="str">
        <f t="shared" si="108"/>
        <v/>
      </c>
      <c r="AM269" s="7" t="str">
        <f t="shared" si="121"/>
        <v/>
      </c>
      <c r="AN269" s="7" t="str">
        <f t="shared" si="109"/>
        <v/>
      </c>
    </row>
    <row r="270" spans="2:40" x14ac:dyDescent="0.35">
      <c r="B270" s="3" t="str">
        <f>IF(ROWS(B$15:B270)-1&gt;$E$10,"",ROWS(B$15:B270)-1)</f>
        <v/>
      </c>
      <c r="C270" s="9" t="str">
        <f t="shared" si="110"/>
        <v/>
      </c>
      <c r="D270" s="7" t="str">
        <f t="shared" si="93"/>
        <v/>
      </c>
      <c r="E270" s="7" t="str">
        <f t="shared" si="94"/>
        <v/>
      </c>
      <c r="F270" s="7" t="str">
        <f t="shared" si="95"/>
        <v/>
      </c>
      <c r="G270" s="7" t="str">
        <f t="shared" si="96"/>
        <v/>
      </c>
      <c r="H270" s="7" t="str">
        <f t="shared" si="97"/>
        <v/>
      </c>
      <c r="I270" s="7"/>
      <c r="J270" s="3" t="str">
        <f>IF(ROWS(J$15:J270)-1&gt;$M$10,"",ROWS(J$15:J270)-1)</f>
        <v/>
      </c>
      <c r="K270" s="9" t="str">
        <f t="shared" si="111"/>
        <v/>
      </c>
      <c r="L270" s="7" t="str">
        <f t="shared" si="98"/>
        <v/>
      </c>
      <c r="M270" s="7" t="str">
        <f t="shared" si="99"/>
        <v/>
      </c>
      <c r="N270" s="7" t="str">
        <f t="shared" si="100"/>
        <v/>
      </c>
      <c r="O270" s="7" t="str">
        <f t="shared" si="122"/>
        <v/>
      </c>
      <c r="P270" s="7" t="str">
        <f t="shared" si="101"/>
        <v/>
      </c>
      <c r="R270" s="3" t="str">
        <f>IF(ROWS(R$15:R270)-1&gt;$U$10,"",ROWS(R$15:R270)-1)</f>
        <v/>
      </c>
      <c r="S270" s="9" t="str">
        <f t="shared" si="112"/>
        <v/>
      </c>
      <c r="T270" s="7" t="str">
        <f t="shared" si="102"/>
        <v/>
      </c>
      <c r="U270" s="7" t="str">
        <f t="shared" si="113"/>
        <v/>
      </c>
      <c r="V270" s="7" t="str">
        <f t="shared" si="103"/>
        <v/>
      </c>
      <c r="W270" s="7" t="str">
        <f t="shared" si="114"/>
        <v/>
      </c>
      <c r="X270" s="7" t="str">
        <f t="shared" si="104"/>
        <v/>
      </c>
      <c r="Z270" s="3" t="str">
        <f>IF(ROWS(Z$15:Z270)-1&gt;$AC$10,"",ROWS(Z$15:Z270)-1)</f>
        <v/>
      </c>
      <c r="AA270" s="9" t="str">
        <f t="shared" si="115"/>
        <v/>
      </c>
      <c r="AB270" s="7" t="str">
        <f t="shared" si="105"/>
        <v/>
      </c>
      <c r="AC270" s="7" t="str">
        <f t="shared" si="116"/>
        <v/>
      </c>
      <c r="AD270" s="7" t="str">
        <f t="shared" si="117"/>
        <v/>
      </c>
      <c r="AE270" s="7" t="str">
        <f t="shared" si="118"/>
        <v/>
      </c>
      <c r="AF270" s="7" t="str">
        <f t="shared" si="106"/>
        <v/>
      </c>
      <c r="AH270" s="3" t="str">
        <f>IF(ROWS(AH$15:AH270)-1&gt;$AK$10,"",ROWS(AH$15:AH270)-1)</f>
        <v/>
      </c>
      <c r="AI270" s="9" t="str">
        <f t="shared" si="119"/>
        <v/>
      </c>
      <c r="AJ270" s="7" t="str">
        <f t="shared" si="107"/>
        <v/>
      </c>
      <c r="AK270" s="7" t="str">
        <f t="shared" si="120"/>
        <v/>
      </c>
      <c r="AL270" s="7" t="str">
        <f t="shared" si="108"/>
        <v/>
      </c>
      <c r="AM270" s="7" t="str">
        <f t="shared" si="121"/>
        <v/>
      </c>
      <c r="AN270" s="7" t="str">
        <f t="shared" si="109"/>
        <v/>
      </c>
    </row>
    <row r="271" spans="2:40" x14ac:dyDescent="0.35">
      <c r="B271" s="3" t="str">
        <f>IF(ROWS(B$15:B271)-1&gt;$E$10,"",ROWS(B$15:B271)-1)</f>
        <v/>
      </c>
      <c r="C271" s="9" t="str">
        <f t="shared" si="110"/>
        <v/>
      </c>
      <c r="D271" s="7" t="str">
        <f t="shared" si="93"/>
        <v/>
      </c>
      <c r="E271" s="7" t="str">
        <f t="shared" si="94"/>
        <v/>
      </c>
      <c r="F271" s="7" t="str">
        <f t="shared" si="95"/>
        <v/>
      </c>
      <c r="G271" s="7" t="str">
        <f t="shared" si="96"/>
        <v/>
      </c>
      <c r="H271" s="7" t="str">
        <f t="shared" si="97"/>
        <v/>
      </c>
      <c r="I271" s="7"/>
      <c r="J271" s="3" t="str">
        <f>IF(ROWS(J$15:J271)-1&gt;$M$10,"",ROWS(J$15:J271)-1)</f>
        <v/>
      </c>
      <c r="K271" s="9" t="str">
        <f t="shared" si="111"/>
        <v/>
      </c>
      <c r="L271" s="7" t="str">
        <f t="shared" si="98"/>
        <v/>
      </c>
      <c r="M271" s="7" t="str">
        <f t="shared" si="99"/>
        <v/>
      </c>
      <c r="N271" s="7" t="str">
        <f t="shared" si="100"/>
        <v/>
      </c>
      <c r="O271" s="7" t="str">
        <f t="shared" si="122"/>
        <v/>
      </c>
      <c r="P271" s="7" t="str">
        <f t="shared" si="101"/>
        <v/>
      </c>
      <c r="R271" s="3" t="str">
        <f>IF(ROWS(R$15:R271)-1&gt;$U$10,"",ROWS(R$15:R271)-1)</f>
        <v/>
      </c>
      <c r="S271" s="9" t="str">
        <f t="shared" si="112"/>
        <v/>
      </c>
      <c r="T271" s="7" t="str">
        <f t="shared" si="102"/>
        <v/>
      </c>
      <c r="U271" s="7" t="str">
        <f t="shared" si="113"/>
        <v/>
      </c>
      <c r="V271" s="7" t="str">
        <f t="shared" si="103"/>
        <v/>
      </c>
      <c r="W271" s="7" t="str">
        <f t="shared" si="114"/>
        <v/>
      </c>
      <c r="X271" s="7" t="str">
        <f t="shared" si="104"/>
        <v/>
      </c>
      <c r="Z271" s="3" t="str">
        <f>IF(ROWS(Z$15:Z271)-1&gt;$AC$10,"",ROWS(Z$15:Z271)-1)</f>
        <v/>
      </c>
      <c r="AA271" s="9" t="str">
        <f t="shared" si="115"/>
        <v/>
      </c>
      <c r="AB271" s="7" t="str">
        <f t="shared" si="105"/>
        <v/>
      </c>
      <c r="AC271" s="7" t="str">
        <f t="shared" si="116"/>
        <v/>
      </c>
      <c r="AD271" s="7" t="str">
        <f t="shared" si="117"/>
        <v/>
      </c>
      <c r="AE271" s="7" t="str">
        <f t="shared" si="118"/>
        <v/>
      </c>
      <c r="AF271" s="7" t="str">
        <f t="shared" si="106"/>
        <v/>
      </c>
      <c r="AH271" s="3" t="str">
        <f>IF(ROWS(AH$15:AH271)-1&gt;$AK$10,"",ROWS(AH$15:AH271)-1)</f>
        <v/>
      </c>
      <c r="AI271" s="9" t="str">
        <f t="shared" si="119"/>
        <v/>
      </c>
      <c r="AJ271" s="7" t="str">
        <f t="shared" si="107"/>
        <v/>
      </c>
      <c r="AK271" s="7" t="str">
        <f t="shared" si="120"/>
        <v/>
      </c>
      <c r="AL271" s="7" t="str">
        <f t="shared" si="108"/>
        <v/>
      </c>
      <c r="AM271" s="7" t="str">
        <f t="shared" si="121"/>
        <v/>
      </c>
      <c r="AN271" s="7" t="str">
        <f t="shared" si="109"/>
        <v/>
      </c>
    </row>
    <row r="272" spans="2:40" x14ac:dyDescent="0.35">
      <c r="B272" s="3" t="str">
        <f>IF(ROWS(B$15:B272)-1&gt;$E$10,"",ROWS(B$15:B272)-1)</f>
        <v/>
      </c>
      <c r="C272" s="9" t="str">
        <f t="shared" si="110"/>
        <v/>
      </c>
      <c r="D272" s="7" t="str">
        <f t="shared" ref="D272:D335" si="123">IF(B272="","",H271)</f>
        <v/>
      </c>
      <c r="E272" s="7" t="str">
        <f t="shared" ref="E272:E335" si="124">IF(B272="","",$E$9)</f>
        <v/>
      </c>
      <c r="F272" s="7" t="str">
        <f t="shared" ref="F272:F335" si="125">IF(B272="","",E272-G272)</f>
        <v/>
      </c>
      <c r="G272" s="7" t="str">
        <f t="shared" ref="G272:G335" si="126">IF(B272="","",H271*($E$5/12))</f>
        <v/>
      </c>
      <c r="H272" s="7" t="str">
        <f t="shared" ref="H272:H335" si="127">IF(B272="","",D272-E272)</f>
        <v/>
      </c>
      <c r="I272" s="7"/>
      <c r="J272" s="3" t="str">
        <f>IF(ROWS(J$15:J272)-1&gt;$M$10,"",ROWS(J$15:J272)-1)</f>
        <v/>
      </c>
      <c r="K272" s="9" t="str">
        <f t="shared" si="111"/>
        <v/>
      </c>
      <c r="L272" s="7" t="str">
        <f t="shared" ref="L272:L335" si="128">IF(J272="","",P271)</f>
        <v/>
      </c>
      <c r="M272" s="7" t="str">
        <f t="shared" ref="M272:M335" si="129">IF(J272="","",$M$9)</f>
        <v/>
      </c>
      <c r="N272" s="7" t="str">
        <f t="shared" ref="N272:N335" si="130">IF(J272="","",M272-O272)</f>
        <v/>
      </c>
      <c r="O272" s="7" t="str">
        <f t="shared" si="122"/>
        <v/>
      </c>
      <c r="P272" s="7" t="str">
        <f t="shared" ref="P272:P335" si="131">IF(J272="","",L272-M272)</f>
        <v/>
      </c>
      <c r="R272" s="3" t="str">
        <f>IF(ROWS(R$15:R272)-1&gt;$U$10,"",ROWS(R$15:R272)-1)</f>
        <v/>
      </c>
      <c r="S272" s="9" t="str">
        <f t="shared" si="112"/>
        <v/>
      </c>
      <c r="T272" s="7" t="str">
        <f t="shared" ref="T272:T335" si="132">IF(R272="","",X271)</f>
        <v/>
      </c>
      <c r="U272" s="7" t="str">
        <f t="shared" si="113"/>
        <v/>
      </c>
      <c r="V272" s="7" t="str">
        <f t="shared" ref="V272:V335" si="133">IF(R272="","",U272-W272)</f>
        <v/>
      </c>
      <c r="W272" s="7" t="str">
        <f t="shared" si="114"/>
        <v/>
      </c>
      <c r="X272" s="7" t="str">
        <f t="shared" ref="X272:X335" si="134">IF(R272="","",T272-U272)</f>
        <v/>
      </c>
      <c r="Z272" s="3" t="str">
        <f>IF(ROWS(Z$15:Z272)-1&gt;$AC$10,"",ROWS(Z$15:Z272)-1)</f>
        <v/>
      </c>
      <c r="AA272" s="9" t="str">
        <f t="shared" si="115"/>
        <v/>
      </c>
      <c r="AB272" s="7" t="str">
        <f t="shared" ref="AB272:AB335" si="135">IF(Z272="","",AF271)</f>
        <v/>
      </c>
      <c r="AC272" s="7" t="str">
        <f t="shared" si="116"/>
        <v/>
      </c>
      <c r="AD272" s="7" t="str">
        <f t="shared" si="117"/>
        <v/>
      </c>
      <c r="AE272" s="7" t="str">
        <f t="shared" si="118"/>
        <v/>
      </c>
      <c r="AF272" s="7" t="str">
        <f t="shared" ref="AF272:AF335" si="136">IF(Z272="","",AB272-AC272)</f>
        <v/>
      </c>
      <c r="AH272" s="3" t="str">
        <f>IF(ROWS(AH$15:AH272)-1&gt;$AK$10,"",ROWS(AH$15:AH272)-1)</f>
        <v/>
      </c>
      <c r="AI272" s="9" t="str">
        <f t="shared" si="119"/>
        <v/>
      </c>
      <c r="AJ272" s="7" t="str">
        <f t="shared" ref="AJ272:AJ335" si="137">IF(AH272="","",AN271)</f>
        <v/>
      </c>
      <c r="AK272" s="7" t="str">
        <f t="shared" si="120"/>
        <v/>
      </c>
      <c r="AL272" s="7" t="str">
        <f t="shared" ref="AL272:AL335" si="138">IF(AH272="","",AK272-AM272)</f>
        <v/>
      </c>
      <c r="AM272" s="7" t="str">
        <f t="shared" si="121"/>
        <v/>
      </c>
      <c r="AN272" s="7" t="str">
        <f t="shared" ref="AN272:AN335" si="139">IF(AH272="","",AJ272-AK272)</f>
        <v/>
      </c>
    </row>
    <row r="273" spans="2:40" x14ac:dyDescent="0.35">
      <c r="B273" s="3" t="str">
        <f>IF(ROWS(B$15:B273)-1&gt;$E$10,"",ROWS(B$15:B273)-1)</f>
        <v/>
      </c>
      <c r="C273" s="9" t="str">
        <f t="shared" ref="C273:C336" si="140">IF(B273="","",DATE(YEAR(C272),MONTH(C272)+1,DAY(C272)))</f>
        <v/>
      </c>
      <c r="D273" s="7" t="str">
        <f t="shared" si="123"/>
        <v/>
      </c>
      <c r="E273" s="7" t="str">
        <f t="shared" si="124"/>
        <v/>
      </c>
      <c r="F273" s="7" t="str">
        <f t="shared" si="125"/>
        <v/>
      </c>
      <c r="G273" s="7" t="str">
        <f t="shared" si="126"/>
        <v/>
      </c>
      <c r="H273" s="7" t="str">
        <f t="shared" si="127"/>
        <v/>
      </c>
      <c r="I273" s="7"/>
      <c r="J273" s="3" t="str">
        <f>IF(ROWS(J$15:J273)-1&gt;$M$10,"",ROWS(J$15:J273)-1)</f>
        <v/>
      </c>
      <c r="K273" s="9" t="str">
        <f t="shared" ref="K273:K336" si="141">IF(J273="","",DATE(YEAR(K272),MONTH(K272)+1,DAY(K272)))</f>
        <v/>
      </c>
      <c r="L273" s="7" t="str">
        <f t="shared" si="128"/>
        <v/>
      </c>
      <c r="M273" s="7" t="str">
        <f t="shared" si="129"/>
        <v/>
      </c>
      <c r="N273" s="7" t="str">
        <f t="shared" si="130"/>
        <v/>
      </c>
      <c r="O273" s="7" t="str">
        <f t="shared" si="122"/>
        <v/>
      </c>
      <c r="P273" s="7" t="str">
        <f t="shared" si="131"/>
        <v/>
      </c>
      <c r="R273" s="3" t="str">
        <f>IF(ROWS(R$15:R273)-1&gt;$U$10,"",ROWS(R$15:R273)-1)</f>
        <v/>
      </c>
      <c r="S273" s="9" t="str">
        <f t="shared" ref="S273:S336" si="142">IF(R273="","",DATE(YEAR(S272),MONTH(S272)+1,DAY(S272)))</f>
        <v/>
      </c>
      <c r="T273" s="7" t="str">
        <f t="shared" si="132"/>
        <v/>
      </c>
      <c r="U273" s="7" t="str">
        <f t="shared" ref="U273:U336" si="143">IF(R273="","",$U$9)</f>
        <v/>
      </c>
      <c r="V273" s="7" t="str">
        <f t="shared" si="133"/>
        <v/>
      </c>
      <c r="W273" s="7" t="str">
        <f t="shared" ref="W273:W336" si="144">IF(R273="","",X272*($U$5/12))</f>
        <v/>
      </c>
      <c r="X273" s="7" t="str">
        <f t="shared" si="134"/>
        <v/>
      </c>
      <c r="Z273" s="3" t="str">
        <f>IF(ROWS(Z$15:Z273)-1&gt;$AC$10,"",ROWS(Z$15:Z273)-1)</f>
        <v/>
      </c>
      <c r="AA273" s="9" t="str">
        <f t="shared" ref="AA273:AA336" si="145">IF(Z273="","",DATE(YEAR(AA272),MONTH(AA272)+1,DAY(AA272)))</f>
        <v/>
      </c>
      <c r="AB273" s="7" t="str">
        <f t="shared" si="135"/>
        <v/>
      </c>
      <c r="AC273" s="7" t="str">
        <f t="shared" ref="AC273:AC336" si="146">IF(Z273="","",$AC$9)</f>
        <v/>
      </c>
      <c r="AD273" s="7" t="str">
        <f t="shared" ref="AD273:AD336" si="147">IF(Z273="","",AC273-AE273)</f>
        <v/>
      </c>
      <c r="AE273" s="7" t="str">
        <f t="shared" ref="AE273:AE336" si="148">IF(Z273="","",AF272*($AC$5/12))</f>
        <v/>
      </c>
      <c r="AF273" s="7" t="str">
        <f t="shared" si="136"/>
        <v/>
      </c>
      <c r="AH273" s="3" t="str">
        <f>IF(ROWS(AH$15:AH273)-1&gt;$AK$10,"",ROWS(AH$15:AH273)-1)</f>
        <v/>
      </c>
      <c r="AI273" s="9" t="str">
        <f t="shared" ref="AI273:AI336" si="149">IF(AH273="","",DATE(YEAR(AI272),MONTH(AI272)+1,DAY(AI272)))</f>
        <v/>
      </c>
      <c r="AJ273" s="7" t="str">
        <f t="shared" si="137"/>
        <v/>
      </c>
      <c r="AK273" s="7" t="str">
        <f t="shared" ref="AK273:AK336" si="150">IF(AH273="","",$AK$9)</f>
        <v/>
      </c>
      <c r="AL273" s="7" t="str">
        <f t="shared" si="138"/>
        <v/>
      </c>
      <c r="AM273" s="7" t="str">
        <f t="shared" ref="AM273:AM336" si="151">IF(AH273="","",AN272*($AK$5/12))</f>
        <v/>
      </c>
      <c r="AN273" s="7" t="str">
        <f t="shared" si="139"/>
        <v/>
      </c>
    </row>
    <row r="274" spans="2:40" x14ac:dyDescent="0.35">
      <c r="B274" s="3" t="str">
        <f>IF(ROWS(B$15:B274)-1&gt;$E$10,"",ROWS(B$15:B274)-1)</f>
        <v/>
      </c>
      <c r="C274" s="9" t="str">
        <f t="shared" si="140"/>
        <v/>
      </c>
      <c r="D274" s="7" t="str">
        <f t="shared" si="123"/>
        <v/>
      </c>
      <c r="E274" s="7" t="str">
        <f t="shared" si="124"/>
        <v/>
      </c>
      <c r="F274" s="7" t="str">
        <f t="shared" si="125"/>
        <v/>
      </c>
      <c r="G274" s="7" t="str">
        <f t="shared" si="126"/>
        <v/>
      </c>
      <c r="H274" s="7" t="str">
        <f t="shared" si="127"/>
        <v/>
      </c>
      <c r="I274" s="7"/>
      <c r="J274" s="3" t="str">
        <f>IF(ROWS(J$15:J274)-1&gt;$M$10,"",ROWS(J$15:J274)-1)</f>
        <v/>
      </c>
      <c r="K274" s="9" t="str">
        <f t="shared" si="141"/>
        <v/>
      </c>
      <c r="L274" s="7" t="str">
        <f t="shared" si="128"/>
        <v/>
      </c>
      <c r="M274" s="7" t="str">
        <f t="shared" si="129"/>
        <v/>
      </c>
      <c r="N274" s="7" t="str">
        <f t="shared" si="130"/>
        <v/>
      </c>
      <c r="O274" s="7" t="str">
        <f t="shared" si="122"/>
        <v/>
      </c>
      <c r="P274" s="7" t="str">
        <f t="shared" si="131"/>
        <v/>
      </c>
      <c r="R274" s="3" t="str">
        <f>IF(ROWS(R$15:R274)-1&gt;$U$10,"",ROWS(R$15:R274)-1)</f>
        <v/>
      </c>
      <c r="S274" s="9" t="str">
        <f t="shared" si="142"/>
        <v/>
      </c>
      <c r="T274" s="7" t="str">
        <f t="shared" si="132"/>
        <v/>
      </c>
      <c r="U274" s="7" t="str">
        <f t="shared" si="143"/>
        <v/>
      </c>
      <c r="V274" s="7" t="str">
        <f t="shared" si="133"/>
        <v/>
      </c>
      <c r="W274" s="7" t="str">
        <f t="shared" si="144"/>
        <v/>
      </c>
      <c r="X274" s="7" t="str">
        <f t="shared" si="134"/>
        <v/>
      </c>
      <c r="Z274" s="3" t="str">
        <f>IF(ROWS(Z$15:Z274)-1&gt;$AC$10,"",ROWS(Z$15:Z274)-1)</f>
        <v/>
      </c>
      <c r="AA274" s="9" t="str">
        <f t="shared" si="145"/>
        <v/>
      </c>
      <c r="AB274" s="7" t="str">
        <f t="shared" si="135"/>
        <v/>
      </c>
      <c r="AC274" s="7" t="str">
        <f t="shared" si="146"/>
        <v/>
      </c>
      <c r="AD274" s="7" t="str">
        <f t="shared" si="147"/>
        <v/>
      </c>
      <c r="AE274" s="7" t="str">
        <f t="shared" si="148"/>
        <v/>
      </c>
      <c r="AF274" s="7" t="str">
        <f t="shared" si="136"/>
        <v/>
      </c>
      <c r="AH274" s="3" t="str">
        <f>IF(ROWS(AH$15:AH274)-1&gt;$AK$10,"",ROWS(AH$15:AH274)-1)</f>
        <v/>
      </c>
      <c r="AI274" s="9" t="str">
        <f t="shared" si="149"/>
        <v/>
      </c>
      <c r="AJ274" s="7" t="str">
        <f t="shared" si="137"/>
        <v/>
      </c>
      <c r="AK274" s="7" t="str">
        <f t="shared" si="150"/>
        <v/>
      </c>
      <c r="AL274" s="7" t="str">
        <f t="shared" si="138"/>
        <v/>
      </c>
      <c r="AM274" s="7" t="str">
        <f t="shared" si="151"/>
        <v/>
      </c>
      <c r="AN274" s="7" t="str">
        <f t="shared" si="139"/>
        <v/>
      </c>
    </row>
    <row r="275" spans="2:40" x14ac:dyDescent="0.35">
      <c r="B275" s="3" t="str">
        <f>IF(ROWS(B$15:B275)-1&gt;$E$10,"",ROWS(B$15:B275)-1)</f>
        <v/>
      </c>
      <c r="C275" s="9" t="str">
        <f t="shared" si="140"/>
        <v/>
      </c>
      <c r="D275" s="7" t="str">
        <f t="shared" si="123"/>
        <v/>
      </c>
      <c r="E275" s="7" t="str">
        <f t="shared" si="124"/>
        <v/>
      </c>
      <c r="F275" s="7" t="str">
        <f t="shared" si="125"/>
        <v/>
      </c>
      <c r="G275" s="7" t="str">
        <f t="shared" si="126"/>
        <v/>
      </c>
      <c r="H275" s="7" t="str">
        <f t="shared" si="127"/>
        <v/>
      </c>
      <c r="I275" s="7"/>
      <c r="J275" s="3" t="str">
        <f>IF(ROWS(J$15:J275)-1&gt;$M$10,"",ROWS(J$15:J275)-1)</f>
        <v/>
      </c>
      <c r="K275" s="9" t="str">
        <f t="shared" si="141"/>
        <v/>
      </c>
      <c r="L275" s="7" t="str">
        <f t="shared" si="128"/>
        <v/>
      </c>
      <c r="M275" s="7" t="str">
        <f t="shared" si="129"/>
        <v/>
      </c>
      <c r="N275" s="7" t="str">
        <f t="shared" si="130"/>
        <v/>
      </c>
      <c r="O275" s="7" t="str">
        <f t="shared" si="122"/>
        <v/>
      </c>
      <c r="P275" s="7" t="str">
        <f t="shared" si="131"/>
        <v/>
      </c>
      <c r="R275" s="3" t="str">
        <f>IF(ROWS(R$15:R275)-1&gt;$U$10,"",ROWS(R$15:R275)-1)</f>
        <v/>
      </c>
      <c r="S275" s="9" t="str">
        <f t="shared" si="142"/>
        <v/>
      </c>
      <c r="T275" s="7" t="str">
        <f t="shared" si="132"/>
        <v/>
      </c>
      <c r="U275" s="7" t="str">
        <f t="shared" si="143"/>
        <v/>
      </c>
      <c r="V275" s="7" t="str">
        <f t="shared" si="133"/>
        <v/>
      </c>
      <c r="W275" s="7" t="str">
        <f t="shared" si="144"/>
        <v/>
      </c>
      <c r="X275" s="7" t="str">
        <f t="shared" si="134"/>
        <v/>
      </c>
      <c r="Z275" s="3" t="str">
        <f>IF(ROWS(Z$15:Z275)-1&gt;$AC$10,"",ROWS(Z$15:Z275)-1)</f>
        <v/>
      </c>
      <c r="AA275" s="9" t="str">
        <f t="shared" si="145"/>
        <v/>
      </c>
      <c r="AB275" s="7" t="str">
        <f t="shared" si="135"/>
        <v/>
      </c>
      <c r="AC275" s="7" t="str">
        <f t="shared" si="146"/>
        <v/>
      </c>
      <c r="AD275" s="7" t="str">
        <f t="shared" si="147"/>
        <v/>
      </c>
      <c r="AE275" s="7" t="str">
        <f t="shared" si="148"/>
        <v/>
      </c>
      <c r="AF275" s="7" t="str">
        <f t="shared" si="136"/>
        <v/>
      </c>
      <c r="AH275" s="3" t="str">
        <f>IF(ROWS(AH$15:AH275)-1&gt;$AK$10,"",ROWS(AH$15:AH275)-1)</f>
        <v/>
      </c>
      <c r="AI275" s="9" t="str">
        <f t="shared" si="149"/>
        <v/>
      </c>
      <c r="AJ275" s="7" t="str">
        <f t="shared" si="137"/>
        <v/>
      </c>
      <c r="AK275" s="7" t="str">
        <f t="shared" si="150"/>
        <v/>
      </c>
      <c r="AL275" s="7" t="str">
        <f t="shared" si="138"/>
        <v/>
      </c>
      <c r="AM275" s="7" t="str">
        <f t="shared" si="151"/>
        <v/>
      </c>
      <c r="AN275" s="7" t="str">
        <f t="shared" si="139"/>
        <v/>
      </c>
    </row>
    <row r="276" spans="2:40" x14ac:dyDescent="0.35">
      <c r="B276" s="3" t="str">
        <f>IF(ROWS(B$15:B276)-1&gt;$E$10,"",ROWS(B$15:B276)-1)</f>
        <v/>
      </c>
      <c r="C276" s="9" t="str">
        <f t="shared" si="140"/>
        <v/>
      </c>
      <c r="D276" s="7" t="str">
        <f t="shared" si="123"/>
        <v/>
      </c>
      <c r="E276" s="7" t="str">
        <f t="shared" si="124"/>
        <v/>
      </c>
      <c r="F276" s="7" t="str">
        <f t="shared" si="125"/>
        <v/>
      </c>
      <c r="G276" s="7" t="str">
        <f t="shared" si="126"/>
        <v/>
      </c>
      <c r="H276" s="7" t="str">
        <f t="shared" si="127"/>
        <v/>
      </c>
      <c r="I276" s="7"/>
      <c r="J276" s="3" t="str">
        <f>IF(ROWS(J$15:J276)-1&gt;$M$10,"",ROWS(J$15:J276)-1)</f>
        <v/>
      </c>
      <c r="K276" s="9" t="str">
        <f t="shared" si="141"/>
        <v/>
      </c>
      <c r="L276" s="7" t="str">
        <f t="shared" si="128"/>
        <v/>
      </c>
      <c r="M276" s="7" t="str">
        <f t="shared" si="129"/>
        <v/>
      </c>
      <c r="N276" s="7" t="str">
        <f t="shared" si="130"/>
        <v/>
      </c>
      <c r="O276" s="7" t="str">
        <f t="shared" si="122"/>
        <v/>
      </c>
      <c r="P276" s="7" t="str">
        <f t="shared" si="131"/>
        <v/>
      </c>
      <c r="R276" s="3" t="str">
        <f>IF(ROWS(R$15:R276)-1&gt;$U$10,"",ROWS(R$15:R276)-1)</f>
        <v/>
      </c>
      <c r="S276" s="9" t="str">
        <f t="shared" si="142"/>
        <v/>
      </c>
      <c r="T276" s="7" t="str">
        <f t="shared" si="132"/>
        <v/>
      </c>
      <c r="U276" s="7" t="str">
        <f t="shared" si="143"/>
        <v/>
      </c>
      <c r="V276" s="7" t="str">
        <f t="shared" si="133"/>
        <v/>
      </c>
      <c r="W276" s="7" t="str">
        <f t="shared" si="144"/>
        <v/>
      </c>
      <c r="X276" s="7" t="str">
        <f t="shared" si="134"/>
        <v/>
      </c>
      <c r="Z276" s="3" t="str">
        <f>IF(ROWS(Z$15:Z276)-1&gt;$AC$10,"",ROWS(Z$15:Z276)-1)</f>
        <v/>
      </c>
      <c r="AA276" s="9" t="str">
        <f t="shared" si="145"/>
        <v/>
      </c>
      <c r="AB276" s="7" t="str">
        <f t="shared" si="135"/>
        <v/>
      </c>
      <c r="AC276" s="7" t="str">
        <f t="shared" si="146"/>
        <v/>
      </c>
      <c r="AD276" s="7" t="str">
        <f t="shared" si="147"/>
        <v/>
      </c>
      <c r="AE276" s="7" t="str">
        <f t="shared" si="148"/>
        <v/>
      </c>
      <c r="AF276" s="7" t="str">
        <f t="shared" si="136"/>
        <v/>
      </c>
      <c r="AH276" s="3" t="str">
        <f>IF(ROWS(AH$15:AH276)-1&gt;$AK$10,"",ROWS(AH$15:AH276)-1)</f>
        <v/>
      </c>
      <c r="AI276" s="9" t="str">
        <f t="shared" si="149"/>
        <v/>
      </c>
      <c r="AJ276" s="7" t="str">
        <f t="shared" si="137"/>
        <v/>
      </c>
      <c r="AK276" s="7" t="str">
        <f t="shared" si="150"/>
        <v/>
      </c>
      <c r="AL276" s="7" t="str">
        <f t="shared" si="138"/>
        <v/>
      </c>
      <c r="AM276" s="7" t="str">
        <f t="shared" si="151"/>
        <v/>
      </c>
      <c r="AN276" s="7" t="str">
        <f t="shared" si="139"/>
        <v/>
      </c>
    </row>
    <row r="277" spans="2:40" x14ac:dyDescent="0.35">
      <c r="B277" s="3" t="str">
        <f>IF(ROWS(B$15:B277)-1&gt;$E$10,"",ROWS(B$15:B277)-1)</f>
        <v/>
      </c>
      <c r="C277" s="9" t="str">
        <f t="shared" si="140"/>
        <v/>
      </c>
      <c r="D277" s="7" t="str">
        <f t="shared" si="123"/>
        <v/>
      </c>
      <c r="E277" s="7" t="str">
        <f t="shared" si="124"/>
        <v/>
      </c>
      <c r="F277" s="7" t="str">
        <f t="shared" si="125"/>
        <v/>
      </c>
      <c r="G277" s="7" t="str">
        <f t="shared" si="126"/>
        <v/>
      </c>
      <c r="H277" s="7" t="str">
        <f t="shared" si="127"/>
        <v/>
      </c>
      <c r="I277" s="7"/>
      <c r="J277" s="3" t="str">
        <f>IF(ROWS(J$15:J277)-1&gt;$M$10,"",ROWS(J$15:J277)-1)</f>
        <v/>
      </c>
      <c r="K277" s="9" t="str">
        <f t="shared" si="141"/>
        <v/>
      </c>
      <c r="L277" s="7" t="str">
        <f t="shared" si="128"/>
        <v/>
      </c>
      <c r="M277" s="7" t="str">
        <f t="shared" si="129"/>
        <v/>
      </c>
      <c r="N277" s="7" t="str">
        <f t="shared" si="130"/>
        <v/>
      </c>
      <c r="O277" s="7" t="str">
        <f t="shared" si="122"/>
        <v/>
      </c>
      <c r="P277" s="7" t="str">
        <f t="shared" si="131"/>
        <v/>
      </c>
      <c r="R277" s="3" t="str">
        <f>IF(ROWS(R$15:R277)-1&gt;$U$10,"",ROWS(R$15:R277)-1)</f>
        <v/>
      </c>
      <c r="S277" s="9" t="str">
        <f t="shared" si="142"/>
        <v/>
      </c>
      <c r="T277" s="7" t="str">
        <f t="shared" si="132"/>
        <v/>
      </c>
      <c r="U277" s="7" t="str">
        <f t="shared" si="143"/>
        <v/>
      </c>
      <c r="V277" s="7" t="str">
        <f t="shared" si="133"/>
        <v/>
      </c>
      <c r="W277" s="7" t="str">
        <f t="shared" si="144"/>
        <v/>
      </c>
      <c r="X277" s="7" t="str">
        <f t="shared" si="134"/>
        <v/>
      </c>
      <c r="Z277" s="3" t="str">
        <f>IF(ROWS(Z$15:Z277)-1&gt;$AC$10,"",ROWS(Z$15:Z277)-1)</f>
        <v/>
      </c>
      <c r="AA277" s="9" t="str">
        <f t="shared" si="145"/>
        <v/>
      </c>
      <c r="AB277" s="7" t="str">
        <f t="shared" si="135"/>
        <v/>
      </c>
      <c r="AC277" s="7" t="str">
        <f t="shared" si="146"/>
        <v/>
      </c>
      <c r="AD277" s="7" t="str">
        <f t="shared" si="147"/>
        <v/>
      </c>
      <c r="AE277" s="7" t="str">
        <f t="shared" si="148"/>
        <v/>
      </c>
      <c r="AF277" s="7" t="str">
        <f t="shared" si="136"/>
        <v/>
      </c>
      <c r="AH277" s="3" t="str">
        <f>IF(ROWS(AH$15:AH277)-1&gt;$AK$10,"",ROWS(AH$15:AH277)-1)</f>
        <v/>
      </c>
      <c r="AI277" s="9" t="str">
        <f t="shared" si="149"/>
        <v/>
      </c>
      <c r="AJ277" s="7" t="str">
        <f t="shared" si="137"/>
        <v/>
      </c>
      <c r="AK277" s="7" t="str">
        <f t="shared" si="150"/>
        <v/>
      </c>
      <c r="AL277" s="7" t="str">
        <f t="shared" si="138"/>
        <v/>
      </c>
      <c r="AM277" s="7" t="str">
        <f t="shared" si="151"/>
        <v/>
      </c>
      <c r="AN277" s="7" t="str">
        <f t="shared" si="139"/>
        <v/>
      </c>
    </row>
    <row r="278" spans="2:40" x14ac:dyDescent="0.35">
      <c r="B278" s="3" t="str">
        <f>IF(ROWS(B$15:B278)-1&gt;$E$10,"",ROWS(B$15:B278)-1)</f>
        <v/>
      </c>
      <c r="C278" s="9" t="str">
        <f t="shared" si="140"/>
        <v/>
      </c>
      <c r="D278" s="7" t="str">
        <f t="shared" si="123"/>
        <v/>
      </c>
      <c r="E278" s="7" t="str">
        <f t="shared" si="124"/>
        <v/>
      </c>
      <c r="F278" s="7" t="str">
        <f t="shared" si="125"/>
        <v/>
      </c>
      <c r="G278" s="7" t="str">
        <f t="shared" si="126"/>
        <v/>
      </c>
      <c r="H278" s="7" t="str">
        <f t="shared" si="127"/>
        <v/>
      </c>
      <c r="I278" s="7"/>
      <c r="J278" s="3" t="str">
        <f>IF(ROWS(J$15:J278)-1&gt;$M$10,"",ROWS(J$15:J278)-1)</f>
        <v/>
      </c>
      <c r="K278" s="9" t="str">
        <f t="shared" si="141"/>
        <v/>
      </c>
      <c r="L278" s="7" t="str">
        <f t="shared" si="128"/>
        <v/>
      </c>
      <c r="M278" s="7" t="str">
        <f t="shared" si="129"/>
        <v/>
      </c>
      <c r="N278" s="7" t="str">
        <f t="shared" si="130"/>
        <v/>
      </c>
      <c r="O278" s="7" t="str">
        <f t="shared" si="122"/>
        <v/>
      </c>
      <c r="P278" s="7" t="str">
        <f t="shared" si="131"/>
        <v/>
      </c>
      <c r="R278" s="3" t="str">
        <f>IF(ROWS(R$15:R278)-1&gt;$U$10,"",ROWS(R$15:R278)-1)</f>
        <v/>
      </c>
      <c r="S278" s="9" t="str">
        <f t="shared" si="142"/>
        <v/>
      </c>
      <c r="T278" s="7" t="str">
        <f t="shared" si="132"/>
        <v/>
      </c>
      <c r="U278" s="7" t="str">
        <f t="shared" si="143"/>
        <v/>
      </c>
      <c r="V278" s="7" t="str">
        <f t="shared" si="133"/>
        <v/>
      </c>
      <c r="W278" s="7" t="str">
        <f t="shared" si="144"/>
        <v/>
      </c>
      <c r="X278" s="7" t="str">
        <f t="shared" si="134"/>
        <v/>
      </c>
      <c r="Z278" s="3" t="str">
        <f>IF(ROWS(Z$15:Z278)-1&gt;$AC$10,"",ROWS(Z$15:Z278)-1)</f>
        <v/>
      </c>
      <c r="AA278" s="9" t="str">
        <f t="shared" si="145"/>
        <v/>
      </c>
      <c r="AB278" s="7" t="str">
        <f t="shared" si="135"/>
        <v/>
      </c>
      <c r="AC278" s="7" t="str">
        <f t="shared" si="146"/>
        <v/>
      </c>
      <c r="AD278" s="7" t="str">
        <f t="shared" si="147"/>
        <v/>
      </c>
      <c r="AE278" s="7" t="str">
        <f t="shared" si="148"/>
        <v/>
      </c>
      <c r="AF278" s="7" t="str">
        <f t="shared" si="136"/>
        <v/>
      </c>
      <c r="AH278" s="3" t="str">
        <f>IF(ROWS(AH$15:AH278)-1&gt;$AK$10,"",ROWS(AH$15:AH278)-1)</f>
        <v/>
      </c>
      <c r="AI278" s="9" t="str">
        <f t="shared" si="149"/>
        <v/>
      </c>
      <c r="AJ278" s="7" t="str">
        <f t="shared" si="137"/>
        <v/>
      </c>
      <c r="AK278" s="7" t="str">
        <f t="shared" si="150"/>
        <v/>
      </c>
      <c r="AL278" s="7" t="str">
        <f t="shared" si="138"/>
        <v/>
      </c>
      <c r="AM278" s="7" t="str">
        <f t="shared" si="151"/>
        <v/>
      </c>
      <c r="AN278" s="7" t="str">
        <f t="shared" si="139"/>
        <v/>
      </c>
    </row>
    <row r="279" spans="2:40" x14ac:dyDescent="0.35">
      <c r="B279" s="3" t="str">
        <f>IF(ROWS(B$15:B279)-1&gt;$E$10,"",ROWS(B$15:B279)-1)</f>
        <v/>
      </c>
      <c r="C279" s="9" t="str">
        <f t="shared" si="140"/>
        <v/>
      </c>
      <c r="D279" s="7" t="str">
        <f t="shared" si="123"/>
        <v/>
      </c>
      <c r="E279" s="7" t="str">
        <f t="shared" si="124"/>
        <v/>
      </c>
      <c r="F279" s="7" t="str">
        <f t="shared" si="125"/>
        <v/>
      </c>
      <c r="G279" s="7" t="str">
        <f t="shared" si="126"/>
        <v/>
      </c>
      <c r="H279" s="7" t="str">
        <f t="shared" si="127"/>
        <v/>
      </c>
      <c r="I279" s="7"/>
      <c r="J279" s="3" t="str">
        <f>IF(ROWS(J$15:J279)-1&gt;$M$10,"",ROWS(J$15:J279)-1)</f>
        <v/>
      </c>
      <c r="K279" s="9" t="str">
        <f t="shared" si="141"/>
        <v/>
      </c>
      <c r="L279" s="7" t="str">
        <f t="shared" si="128"/>
        <v/>
      </c>
      <c r="M279" s="7" t="str">
        <f t="shared" si="129"/>
        <v/>
      </c>
      <c r="N279" s="7" t="str">
        <f t="shared" si="130"/>
        <v/>
      </c>
      <c r="O279" s="7" t="str">
        <f t="shared" si="122"/>
        <v/>
      </c>
      <c r="P279" s="7" t="str">
        <f t="shared" si="131"/>
        <v/>
      </c>
      <c r="R279" s="3" t="str">
        <f>IF(ROWS(R$15:R279)-1&gt;$U$10,"",ROWS(R$15:R279)-1)</f>
        <v/>
      </c>
      <c r="S279" s="9" t="str">
        <f t="shared" si="142"/>
        <v/>
      </c>
      <c r="T279" s="7" t="str">
        <f t="shared" si="132"/>
        <v/>
      </c>
      <c r="U279" s="7" t="str">
        <f t="shared" si="143"/>
        <v/>
      </c>
      <c r="V279" s="7" t="str">
        <f t="shared" si="133"/>
        <v/>
      </c>
      <c r="W279" s="7" t="str">
        <f t="shared" si="144"/>
        <v/>
      </c>
      <c r="X279" s="7" t="str">
        <f t="shared" si="134"/>
        <v/>
      </c>
      <c r="Z279" s="3" t="str">
        <f>IF(ROWS(Z$15:Z279)-1&gt;$AC$10,"",ROWS(Z$15:Z279)-1)</f>
        <v/>
      </c>
      <c r="AA279" s="9" t="str">
        <f t="shared" si="145"/>
        <v/>
      </c>
      <c r="AB279" s="7" t="str">
        <f t="shared" si="135"/>
        <v/>
      </c>
      <c r="AC279" s="7" t="str">
        <f t="shared" si="146"/>
        <v/>
      </c>
      <c r="AD279" s="7" t="str">
        <f t="shared" si="147"/>
        <v/>
      </c>
      <c r="AE279" s="7" t="str">
        <f t="shared" si="148"/>
        <v/>
      </c>
      <c r="AF279" s="7" t="str">
        <f t="shared" si="136"/>
        <v/>
      </c>
      <c r="AH279" s="3" t="str">
        <f>IF(ROWS(AH$15:AH279)-1&gt;$AK$10,"",ROWS(AH$15:AH279)-1)</f>
        <v/>
      </c>
      <c r="AI279" s="9" t="str">
        <f t="shared" si="149"/>
        <v/>
      </c>
      <c r="AJ279" s="7" t="str">
        <f t="shared" si="137"/>
        <v/>
      </c>
      <c r="AK279" s="7" t="str">
        <f t="shared" si="150"/>
        <v/>
      </c>
      <c r="AL279" s="7" t="str">
        <f t="shared" si="138"/>
        <v/>
      </c>
      <c r="AM279" s="7" t="str">
        <f t="shared" si="151"/>
        <v/>
      </c>
      <c r="AN279" s="7" t="str">
        <f t="shared" si="139"/>
        <v/>
      </c>
    </row>
    <row r="280" spans="2:40" x14ac:dyDescent="0.35">
      <c r="B280" s="3" t="str">
        <f>IF(ROWS(B$15:B280)-1&gt;$E$10,"",ROWS(B$15:B280)-1)</f>
        <v/>
      </c>
      <c r="C280" s="9" t="str">
        <f t="shared" si="140"/>
        <v/>
      </c>
      <c r="D280" s="7" t="str">
        <f t="shared" si="123"/>
        <v/>
      </c>
      <c r="E280" s="7" t="str">
        <f t="shared" si="124"/>
        <v/>
      </c>
      <c r="F280" s="7" t="str">
        <f t="shared" si="125"/>
        <v/>
      </c>
      <c r="G280" s="7" t="str">
        <f t="shared" si="126"/>
        <v/>
      </c>
      <c r="H280" s="7" t="str">
        <f t="shared" si="127"/>
        <v/>
      </c>
      <c r="I280" s="7"/>
      <c r="J280" s="3" t="str">
        <f>IF(ROWS(J$15:J280)-1&gt;$M$10,"",ROWS(J$15:J280)-1)</f>
        <v/>
      </c>
      <c r="K280" s="9" t="str">
        <f t="shared" si="141"/>
        <v/>
      </c>
      <c r="L280" s="7" t="str">
        <f t="shared" si="128"/>
        <v/>
      </c>
      <c r="M280" s="7" t="str">
        <f t="shared" si="129"/>
        <v/>
      </c>
      <c r="N280" s="7" t="str">
        <f t="shared" si="130"/>
        <v/>
      </c>
      <c r="O280" s="7" t="str">
        <f t="shared" si="122"/>
        <v/>
      </c>
      <c r="P280" s="7" t="str">
        <f t="shared" si="131"/>
        <v/>
      </c>
      <c r="R280" s="3" t="str">
        <f>IF(ROWS(R$15:R280)-1&gt;$U$10,"",ROWS(R$15:R280)-1)</f>
        <v/>
      </c>
      <c r="S280" s="9" t="str">
        <f t="shared" si="142"/>
        <v/>
      </c>
      <c r="T280" s="7" t="str">
        <f t="shared" si="132"/>
        <v/>
      </c>
      <c r="U280" s="7" t="str">
        <f t="shared" si="143"/>
        <v/>
      </c>
      <c r="V280" s="7" t="str">
        <f t="shared" si="133"/>
        <v/>
      </c>
      <c r="W280" s="7" t="str">
        <f t="shared" si="144"/>
        <v/>
      </c>
      <c r="X280" s="7" t="str">
        <f t="shared" si="134"/>
        <v/>
      </c>
      <c r="Z280" s="3" t="str">
        <f>IF(ROWS(Z$15:Z280)-1&gt;$AC$10,"",ROWS(Z$15:Z280)-1)</f>
        <v/>
      </c>
      <c r="AA280" s="9" t="str">
        <f t="shared" si="145"/>
        <v/>
      </c>
      <c r="AB280" s="7" t="str">
        <f t="shared" si="135"/>
        <v/>
      </c>
      <c r="AC280" s="7" t="str">
        <f t="shared" si="146"/>
        <v/>
      </c>
      <c r="AD280" s="7" t="str">
        <f t="shared" si="147"/>
        <v/>
      </c>
      <c r="AE280" s="7" t="str">
        <f t="shared" si="148"/>
        <v/>
      </c>
      <c r="AF280" s="7" t="str">
        <f t="shared" si="136"/>
        <v/>
      </c>
      <c r="AH280" s="3" t="str">
        <f>IF(ROWS(AH$15:AH280)-1&gt;$AK$10,"",ROWS(AH$15:AH280)-1)</f>
        <v/>
      </c>
      <c r="AI280" s="9" t="str">
        <f t="shared" si="149"/>
        <v/>
      </c>
      <c r="AJ280" s="7" t="str">
        <f t="shared" si="137"/>
        <v/>
      </c>
      <c r="AK280" s="7" t="str">
        <f t="shared" si="150"/>
        <v/>
      </c>
      <c r="AL280" s="7" t="str">
        <f t="shared" si="138"/>
        <v/>
      </c>
      <c r="AM280" s="7" t="str">
        <f t="shared" si="151"/>
        <v/>
      </c>
      <c r="AN280" s="7" t="str">
        <f t="shared" si="139"/>
        <v/>
      </c>
    </row>
    <row r="281" spans="2:40" x14ac:dyDescent="0.35">
      <c r="B281" s="3" t="str">
        <f>IF(ROWS(B$15:B281)-1&gt;$E$10,"",ROWS(B$15:B281)-1)</f>
        <v/>
      </c>
      <c r="C281" s="9" t="str">
        <f t="shared" si="140"/>
        <v/>
      </c>
      <c r="D281" s="7" t="str">
        <f t="shared" si="123"/>
        <v/>
      </c>
      <c r="E281" s="7" t="str">
        <f t="shared" si="124"/>
        <v/>
      </c>
      <c r="F281" s="7" t="str">
        <f t="shared" si="125"/>
        <v/>
      </c>
      <c r="G281" s="7" t="str">
        <f t="shared" si="126"/>
        <v/>
      </c>
      <c r="H281" s="7" t="str">
        <f t="shared" si="127"/>
        <v/>
      </c>
      <c r="I281" s="7"/>
      <c r="J281" s="3" t="str">
        <f>IF(ROWS(J$15:J281)-1&gt;$M$10,"",ROWS(J$15:J281)-1)</f>
        <v/>
      </c>
      <c r="K281" s="9" t="str">
        <f t="shared" si="141"/>
        <v/>
      </c>
      <c r="L281" s="7" t="str">
        <f t="shared" si="128"/>
        <v/>
      </c>
      <c r="M281" s="7" t="str">
        <f t="shared" si="129"/>
        <v/>
      </c>
      <c r="N281" s="7" t="str">
        <f t="shared" si="130"/>
        <v/>
      </c>
      <c r="O281" s="7" t="str">
        <f t="shared" si="122"/>
        <v/>
      </c>
      <c r="P281" s="7" t="str">
        <f t="shared" si="131"/>
        <v/>
      </c>
      <c r="R281" s="3" t="str">
        <f>IF(ROWS(R$15:R281)-1&gt;$U$10,"",ROWS(R$15:R281)-1)</f>
        <v/>
      </c>
      <c r="S281" s="9" t="str">
        <f t="shared" si="142"/>
        <v/>
      </c>
      <c r="T281" s="7" t="str">
        <f t="shared" si="132"/>
        <v/>
      </c>
      <c r="U281" s="7" t="str">
        <f t="shared" si="143"/>
        <v/>
      </c>
      <c r="V281" s="7" t="str">
        <f t="shared" si="133"/>
        <v/>
      </c>
      <c r="W281" s="7" t="str">
        <f t="shared" si="144"/>
        <v/>
      </c>
      <c r="X281" s="7" t="str">
        <f t="shared" si="134"/>
        <v/>
      </c>
      <c r="Z281" s="3" t="str">
        <f>IF(ROWS(Z$15:Z281)-1&gt;$AC$10,"",ROWS(Z$15:Z281)-1)</f>
        <v/>
      </c>
      <c r="AA281" s="9" t="str">
        <f t="shared" si="145"/>
        <v/>
      </c>
      <c r="AB281" s="7" t="str">
        <f t="shared" si="135"/>
        <v/>
      </c>
      <c r="AC281" s="7" t="str">
        <f t="shared" si="146"/>
        <v/>
      </c>
      <c r="AD281" s="7" t="str">
        <f t="shared" si="147"/>
        <v/>
      </c>
      <c r="AE281" s="7" t="str">
        <f t="shared" si="148"/>
        <v/>
      </c>
      <c r="AF281" s="7" t="str">
        <f t="shared" si="136"/>
        <v/>
      </c>
      <c r="AH281" s="3" t="str">
        <f>IF(ROWS(AH$15:AH281)-1&gt;$AK$10,"",ROWS(AH$15:AH281)-1)</f>
        <v/>
      </c>
      <c r="AI281" s="9" t="str">
        <f t="shared" si="149"/>
        <v/>
      </c>
      <c r="AJ281" s="7" t="str">
        <f t="shared" si="137"/>
        <v/>
      </c>
      <c r="AK281" s="7" t="str">
        <f t="shared" si="150"/>
        <v/>
      </c>
      <c r="AL281" s="7" t="str">
        <f t="shared" si="138"/>
        <v/>
      </c>
      <c r="AM281" s="7" t="str">
        <f t="shared" si="151"/>
        <v/>
      </c>
      <c r="AN281" s="7" t="str">
        <f t="shared" si="139"/>
        <v/>
      </c>
    </row>
    <row r="282" spans="2:40" x14ac:dyDescent="0.35">
      <c r="B282" s="3" t="str">
        <f>IF(ROWS(B$15:B282)-1&gt;$E$10,"",ROWS(B$15:B282)-1)</f>
        <v/>
      </c>
      <c r="C282" s="9" t="str">
        <f t="shared" si="140"/>
        <v/>
      </c>
      <c r="D282" s="7" t="str">
        <f t="shared" si="123"/>
        <v/>
      </c>
      <c r="E282" s="7" t="str">
        <f t="shared" si="124"/>
        <v/>
      </c>
      <c r="F282" s="7" t="str">
        <f t="shared" si="125"/>
        <v/>
      </c>
      <c r="G282" s="7" t="str">
        <f t="shared" si="126"/>
        <v/>
      </c>
      <c r="H282" s="7" t="str">
        <f t="shared" si="127"/>
        <v/>
      </c>
      <c r="I282" s="7"/>
      <c r="J282" s="3" t="str">
        <f>IF(ROWS(J$15:J282)-1&gt;$M$10,"",ROWS(J$15:J282)-1)</f>
        <v/>
      </c>
      <c r="K282" s="9" t="str">
        <f t="shared" si="141"/>
        <v/>
      </c>
      <c r="L282" s="7" t="str">
        <f t="shared" si="128"/>
        <v/>
      </c>
      <c r="M282" s="7" t="str">
        <f t="shared" si="129"/>
        <v/>
      </c>
      <c r="N282" s="7" t="str">
        <f t="shared" si="130"/>
        <v/>
      </c>
      <c r="O282" s="7" t="str">
        <f t="shared" si="122"/>
        <v/>
      </c>
      <c r="P282" s="7" t="str">
        <f t="shared" si="131"/>
        <v/>
      </c>
      <c r="R282" s="3" t="str">
        <f>IF(ROWS(R$15:R282)-1&gt;$U$10,"",ROWS(R$15:R282)-1)</f>
        <v/>
      </c>
      <c r="S282" s="9" t="str">
        <f t="shared" si="142"/>
        <v/>
      </c>
      <c r="T282" s="7" t="str">
        <f t="shared" si="132"/>
        <v/>
      </c>
      <c r="U282" s="7" t="str">
        <f t="shared" si="143"/>
        <v/>
      </c>
      <c r="V282" s="7" t="str">
        <f t="shared" si="133"/>
        <v/>
      </c>
      <c r="W282" s="7" t="str">
        <f t="shared" si="144"/>
        <v/>
      </c>
      <c r="X282" s="7" t="str">
        <f t="shared" si="134"/>
        <v/>
      </c>
      <c r="Z282" s="3" t="str">
        <f>IF(ROWS(Z$15:Z282)-1&gt;$AC$10,"",ROWS(Z$15:Z282)-1)</f>
        <v/>
      </c>
      <c r="AA282" s="9" t="str">
        <f t="shared" si="145"/>
        <v/>
      </c>
      <c r="AB282" s="7" t="str">
        <f t="shared" si="135"/>
        <v/>
      </c>
      <c r="AC282" s="7" t="str">
        <f t="shared" si="146"/>
        <v/>
      </c>
      <c r="AD282" s="7" t="str">
        <f t="shared" si="147"/>
        <v/>
      </c>
      <c r="AE282" s="7" t="str">
        <f t="shared" si="148"/>
        <v/>
      </c>
      <c r="AF282" s="7" t="str">
        <f t="shared" si="136"/>
        <v/>
      </c>
      <c r="AH282" s="3" t="str">
        <f>IF(ROWS(AH$15:AH282)-1&gt;$AK$10,"",ROWS(AH$15:AH282)-1)</f>
        <v/>
      </c>
      <c r="AI282" s="9" t="str">
        <f t="shared" si="149"/>
        <v/>
      </c>
      <c r="AJ282" s="7" t="str">
        <f t="shared" si="137"/>
        <v/>
      </c>
      <c r="AK282" s="7" t="str">
        <f t="shared" si="150"/>
        <v/>
      </c>
      <c r="AL282" s="7" t="str">
        <f t="shared" si="138"/>
        <v/>
      </c>
      <c r="AM282" s="7" t="str">
        <f t="shared" si="151"/>
        <v/>
      </c>
      <c r="AN282" s="7" t="str">
        <f t="shared" si="139"/>
        <v/>
      </c>
    </row>
    <row r="283" spans="2:40" x14ac:dyDescent="0.35">
      <c r="B283" s="3" t="str">
        <f>IF(ROWS(B$15:B283)-1&gt;$E$10,"",ROWS(B$15:B283)-1)</f>
        <v/>
      </c>
      <c r="C283" s="9" t="str">
        <f t="shared" si="140"/>
        <v/>
      </c>
      <c r="D283" s="7" t="str">
        <f t="shared" si="123"/>
        <v/>
      </c>
      <c r="E283" s="7" t="str">
        <f t="shared" si="124"/>
        <v/>
      </c>
      <c r="F283" s="7" t="str">
        <f t="shared" si="125"/>
        <v/>
      </c>
      <c r="G283" s="7" t="str">
        <f t="shared" si="126"/>
        <v/>
      </c>
      <c r="H283" s="7" t="str">
        <f t="shared" si="127"/>
        <v/>
      </c>
      <c r="I283" s="7"/>
      <c r="J283" s="3" t="str">
        <f>IF(ROWS(J$15:J283)-1&gt;$M$10,"",ROWS(J$15:J283)-1)</f>
        <v/>
      </c>
      <c r="K283" s="9" t="str">
        <f t="shared" si="141"/>
        <v/>
      </c>
      <c r="L283" s="7" t="str">
        <f t="shared" si="128"/>
        <v/>
      </c>
      <c r="M283" s="7" t="str">
        <f t="shared" si="129"/>
        <v/>
      </c>
      <c r="N283" s="7" t="str">
        <f t="shared" si="130"/>
        <v/>
      </c>
      <c r="O283" s="7" t="str">
        <f t="shared" si="122"/>
        <v/>
      </c>
      <c r="P283" s="7" t="str">
        <f t="shared" si="131"/>
        <v/>
      </c>
      <c r="R283" s="3" t="str">
        <f>IF(ROWS(R$15:R283)-1&gt;$U$10,"",ROWS(R$15:R283)-1)</f>
        <v/>
      </c>
      <c r="S283" s="9" t="str">
        <f t="shared" si="142"/>
        <v/>
      </c>
      <c r="T283" s="7" t="str">
        <f t="shared" si="132"/>
        <v/>
      </c>
      <c r="U283" s="7" t="str">
        <f t="shared" si="143"/>
        <v/>
      </c>
      <c r="V283" s="7" t="str">
        <f t="shared" si="133"/>
        <v/>
      </c>
      <c r="W283" s="7" t="str">
        <f t="shared" si="144"/>
        <v/>
      </c>
      <c r="X283" s="7" t="str">
        <f t="shared" si="134"/>
        <v/>
      </c>
      <c r="Z283" s="3" t="str">
        <f>IF(ROWS(Z$15:Z283)-1&gt;$AC$10,"",ROWS(Z$15:Z283)-1)</f>
        <v/>
      </c>
      <c r="AA283" s="9" t="str">
        <f t="shared" si="145"/>
        <v/>
      </c>
      <c r="AB283" s="7" t="str">
        <f t="shared" si="135"/>
        <v/>
      </c>
      <c r="AC283" s="7" t="str">
        <f t="shared" si="146"/>
        <v/>
      </c>
      <c r="AD283" s="7" t="str">
        <f t="shared" si="147"/>
        <v/>
      </c>
      <c r="AE283" s="7" t="str">
        <f t="shared" si="148"/>
        <v/>
      </c>
      <c r="AF283" s="7" t="str">
        <f t="shared" si="136"/>
        <v/>
      </c>
      <c r="AH283" s="3" t="str">
        <f>IF(ROWS(AH$15:AH283)-1&gt;$AK$10,"",ROWS(AH$15:AH283)-1)</f>
        <v/>
      </c>
      <c r="AI283" s="9" t="str">
        <f t="shared" si="149"/>
        <v/>
      </c>
      <c r="AJ283" s="7" t="str">
        <f t="shared" si="137"/>
        <v/>
      </c>
      <c r="AK283" s="7" t="str">
        <f t="shared" si="150"/>
        <v/>
      </c>
      <c r="AL283" s="7" t="str">
        <f t="shared" si="138"/>
        <v/>
      </c>
      <c r="AM283" s="7" t="str">
        <f t="shared" si="151"/>
        <v/>
      </c>
      <c r="AN283" s="7" t="str">
        <f t="shared" si="139"/>
        <v/>
      </c>
    </row>
    <row r="284" spans="2:40" x14ac:dyDescent="0.35">
      <c r="B284" s="3" t="str">
        <f>IF(ROWS(B$15:B284)-1&gt;$E$10,"",ROWS(B$15:B284)-1)</f>
        <v/>
      </c>
      <c r="C284" s="9" t="str">
        <f t="shared" si="140"/>
        <v/>
      </c>
      <c r="D284" s="7" t="str">
        <f t="shared" si="123"/>
        <v/>
      </c>
      <c r="E284" s="7" t="str">
        <f t="shared" si="124"/>
        <v/>
      </c>
      <c r="F284" s="7" t="str">
        <f t="shared" si="125"/>
        <v/>
      </c>
      <c r="G284" s="7" t="str">
        <f t="shared" si="126"/>
        <v/>
      </c>
      <c r="H284" s="7" t="str">
        <f t="shared" si="127"/>
        <v/>
      </c>
      <c r="I284" s="7"/>
      <c r="J284" s="3" t="str">
        <f>IF(ROWS(J$15:J284)-1&gt;$M$10,"",ROWS(J$15:J284)-1)</f>
        <v/>
      </c>
      <c r="K284" s="9" t="str">
        <f t="shared" si="141"/>
        <v/>
      </c>
      <c r="L284" s="7" t="str">
        <f t="shared" si="128"/>
        <v/>
      </c>
      <c r="M284" s="7" t="str">
        <f t="shared" si="129"/>
        <v/>
      </c>
      <c r="N284" s="7" t="str">
        <f t="shared" si="130"/>
        <v/>
      </c>
      <c r="O284" s="7" t="str">
        <f t="shared" si="122"/>
        <v/>
      </c>
      <c r="P284" s="7" t="str">
        <f t="shared" si="131"/>
        <v/>
      </c>
      <c r="R284" s="3" t="str">
        <f>IF(ROWS(R$15:R284)-1&gt;$U$10,"",ROWS(R$15:R284)-1)</f>
        <v/>
      </c>
      <c r="S284" s="9" t="str">
        <f t="shared" si="142"/>
        <v/>
      </c>
      <c r="T284" s="7" t="str">
        <f t="shared" si="132"/>
        <v/>
      </c>
      <c r="U284" s="7" t="str">
        <f t="shared" si="143"/>
        <v/>
      </c>
      <c r="V284" s="7" t="str">
        <f t="shared" si="133"/>
        <v/>
      </c>
      <c r="W284" s="7" t="str">
        <f t="shared" si="144"/>
        <v/>
      </c>
      <c r="X284" s="7" t="str">
        <f t="shared" si="134"/>
        <v/>
      </c>
      <c r="Z284" s="3" t="str">
        <f>IF(ROWS(Z$15:Z284)-1&gt;$AC$10,"",ROWS(Z$15:Z284)-1)</f>
        <v/>
      </c>
      <c r="AA284" s="9" t="str">
        <f t="shared" si="145"/>
        <v/>
      </c>
      <c r="AB284" s="7" t="str">
        <f t="shared" si="135"/>
        <v/>
      </c>
      <c r="AC284" s="7" t="str">
        <f t="shared" si="146"/>
        <v/>
      </c>
      <c r="AD284" s="7" t="str">
        <f t="shared" si="147"/>
        <v/>
      </c>
      <c r="AE284" s="7" t="str">
        <f t="shared" si="148"/>
        <v/>
      </c>
      <c r="AF284" s="7" t="str">
        <f t="shared" si="136"/>
        <v/>
      </c>
      <c r="AH284" s="3" t="str">
        <f>IF(ROWS(AH$15:AH284)-1&gt;$AK$10,"",ROWS(AH$15:AH284)-1)</f>
        <v/>
      </c>
      <c r="AI284" s="9" t="str">
        <f t="shared" si="149"/>
        <v/>
      </c>
      <c r="AJ284" s="7" t="str">
        <f t="shared" si="137"/>
        <v/>
      </c>
      <c r="AK284" s="7" t="str">
        <f t="shared" si="150"/>
        <v/>
      </c>
      <c r="AL284" s="7" t="str">
        <f t="shared" si="138"/>
        <v/>
      </c>
      <c r="AM284" s="7" t="str">
        <f t="shared" si="151"/>
        <v/>
      </c>
      <c r="AN284" s="7" t="str">
        <f t="shared" si="139"/>
        <v/>
      </c>
    </row>
    <row r="285" spans="2:40" x14ac:dyDescent="0.35">
      <c r="B285" s="3" t="str">
        <f>IF(ROWS(B$15:B285)-1&gt;$E$10,"",ROWS(B$15:B285)-1)</f>
        <v/>
      </c>
      <c r="C285" s="9" t="str">
        <f t="shared" si="140"/>
        <v/>
      </c>
      <c r="D285" s="7" t="str">
        <f t="shared" si="123"/>
        <v/>
      </c>
      <c r="E285" s="7" t="str">
        <f t="shared" si="124"/>
        <v/>
      </c>
      <c r="F285" s="7" t="str">
        <f t="shared" si="125"/>
        <v/>
      </c>
      <c r="G285" s="7" t="str">
        <f t="shared" si="126"/>
        <v/>
      </c>
      <c r="H285" s="7" t="str">
        <f t="shared" si="127"/>
        <v/>
      </c>
      <c r="I285" s="7"/>
      <c r="J285" s="3" t="str">
        <f>IF(ROWS(J$15:J285)-1&gt;$M$10,"",ROWS(J$15:J285)-1)</f>
        <v/>
      </c>
      <c r="K285" s="9" t="str">
        <f t="shared" si="141"/>
        <v/>
      </c>
      <c r="L285" s="7" t="str">
        <f t="shared" si="128"/>
        <v/>
      </c>
      <c r="M285" s="7" t="str">
        <f t="shared" si="129"/>
        <v/>
      </c>
      <c r="N285" s="7" t="str">
        <f t="shared" si="130"/>
        <v/>
      </c>
      <c r="O285" s="7" t="str">
        <f t="shared" si="122"/>
        <v/>
      </c>
      <c r="P285" s="7" t="str">
        <f t="shared" si="131"/>
        <v/>
      </c>
      <c r="R285" s="3" t="str">
        <f>IF(ROWS(R$15:R285)-1&gt;$U$10,"",ROWS(R$15:R285)-1)</f>
        <v/>
      </c>
      <c r="S285" s="9" t="str">
        <f t="shared" si="142"/>
        <v/>
      </c>
      <c r="T285" s="7" t="str">
        <f t="shared" si="132"/>
        <v/>
      </c>
      <c r="U285" s="7" t="str">
        <f t="shared" si="143"/>
        <v/>
      </c>
      <c r="V285" s="7" t="str">
        <f t="shared" si="133"/>
        <v/>
      </c>
      <c r="W285" s="7" t="str">
        <f t="shared" si="144"/>
        <v/>
      </c>
      <c r="X285" s="7" t="str">
        <f t="shared" si="134"/>
        <v/>
      </c>
      <c r="Z285" s="3" t="str">
        <f>IF(ROWS(Z$15:Z285)-1&gt;$AC$10,"",ROWS(Z$15:Z285)-1)</f>
        <v/>
      </c>
      <c r="AA285" s="9" t="str">
        <f t="shared" si="145"/>
        <v/>
      </c>
      <c r="AB285" s="7" t="str">
        <f t="shared" si="135"/>
        <v/>
      </c>
      <c r="AC285" s="7" t="str">
        <f t="shared" si="146"/>
        <v/>
      </c>
      <c r="AD285" s="7" t="str">
        <f t="shared" si="147"/>
        <v/>
      </c>
      <c r="AE285" s="7" t="str">
        <f t="shared" si="148"/>
        <v/>
      </c>
      <c r="AF285" s="7" t="str">
        <f t="shared" si="136"/>
        <v/>
      </c>
      <c r="AH285" s="3" t="str">
        <f>IF(ROWS(AH$15:AH285)-1&gt;$AK$10,"",ROWS(AH$15:AH285)-1)</f>
        <v/>
      </c>
      <c r="AI285" s="9" t="str">
        <f t="shared" si="149"/>
        <v/>
      </c>
      <c r="AJ285" s="7" t="str">
        <f t="shared" si="137"/>
        <v/>
      </c>
      <c r="AK285" s="7" t="str">
        <f t="shared" si="150"/>
        <v/>
      </c>
      <c r="AL285" s="7" t="str">
        <f t="shared" si="138"/>
        <v/>
      </c>
      <c r="AM285" s="7" t="str">
        <f t="shared" si="151"/>
        <v/>
      </c>
      <c r="AN285" s="7" t="str">
        <f t="shared" si="139"/>
        <v/>
      </c>
    </row>
    <row r="286" spans="2:40" x14ac:dyDescent="0.35">
      <c r="B286" s="3" t="str">
        <f>IF(ROWS(B$15:B286)-1&gt;$E$10,"",ROWS(B$15:B286)-1)</f>
        <v/>
      </c>
      <c r="C286" s="9" t="str">
        <f t="shared" si="140"/>
        <v/>
      </c>
      <c r="D286" s="7" t="str">
        <f t="shared" si="123"/>
        <v/>
      </c>
      <c r="E286" s="7" t="str">
        <f t="shared" si="124"/>
        <v/>
      </c>
      <c r="F286" s="7" t="str">
        <f t="shared" si="125"/>
        <v/>
      </c>
      <c r="G286" s="7" t="str">
        <f t="shared" si="126"/>
        <v/>
      </c>
      <c r="H286" s="7" t="str">
        <f t="shared" si="127"/>
        <v/>
      </c>
      <c r="I286" s="7"/>
      <c r="J286" s="3" t="str">
        <f>IF(ROWS(J$15:J286)-1&gt;$M$10,"",ROWS(J$15:J286)-1)</f>
        <v/>
      </c>
      <c r="K286" s="9" t="str">
        <f t="shared" si="141"/>
        <v/>
      </c>
      <c r="L286" s="7" t="str">
        <f t="shared" si="128"/>
        <v/>
      </c>
      <c r="M286" s="7" t="str">
        <f t="shared" si="129"/>
        <v/>
      </c>
      <c r="N286" s="7" t="str">
        <f t="shared" si="130"/>
        <v/>
      </c>
      <c r="O286" s="7" t="str">
        <f t="shared" si="122"/>
        <v/>
      </c>
      <c r="P286" s="7" t="str">
        <f t="shared" si="131"/>
        <v/>
      </c>
      <c r="R286" s="3" t="str">
        <f>IF(ROWS(R$15:R286)-1&gt;$U$10,"",ROWS(R$15:R286)-1)</f>
        <v/>
      </c>
      <c r="S286" s="9" t="str">
        <f t="shared" si="142"/>
        <v/>
      </c>
      <c r="T286" s="7" t="str">
        <f t="shared" si="132"/>
        <v/>
      </c>
      <c r="U286" s="7" t="str">
        <f t="shared" si="143"/>
        <v/>
      </c>
      <c r="V286" s="7" t="str">
        <f t="shared" si="133"/>
        <v/>
      </c>
      <c r="W286" s="7" t="str">
        <f t="shared" si="144"/>
        <v/>
      </c>
      <c r="X286" s="7" t="str">
        <f t="shared" si="134"/>
        <v/>
      </c>
      <c r="Z286" s="3" t="str">
        <f>IF(ROWS(Z$15:Z286)-1&gt;$AC$10,"",ROWS(Z$15:Z286)-1)</f>
        <v/>
      </c>
      <c r="AA286" s="9" t="str">
        <f t="shared" si="145"/>
        <v/>
      </c>
      <c r="AB286" s="7" t="str">
        <f t="shared" si="135"/>
        <v/>
      </c>
      <c r="AC286" s="7" t="str">
        <f t="shared" si="146"/>
        <v/>
      </c>
      <c r="AD286" s="7" t="str">
        <f t="shared" si="147"/>
        <v/>
      </c>
      <c r="AE286" s="7" t="str">
        <f t="shared" si="148"/>
        <v/>
      </c>
      <c r="AF286" s="7" t="str">
        <f t="shared" si="136"/>
        <v/>
      </c>
      <c r="AH286" s="3" t="str">
        <f>IF(ROWS(AH$15:AH286)-1&gt;$AK$10,"",ROWS(AH$15:AH286)-1)</f>
        <v/>
      </c>
      <c r="AI286" s="9" t="str">
        <f t="shared" si="149"/>
        <v/>
      </c>
      <c r="AJ286" s="7" t="str">
        <f t="shared" si="137"/>
        <v/>
      </c>
      <c r="AK286" s="7" t="str">
        <f t="shared" si="150"/>
        <v/>
      </c>
      <c r="AL286" s="7" t="str">
        <f t="shared" si="138"/>
        <v/>
      </c>
      <c r="AM286" s="7" t="str">
        <f t="shared" si="151"/>
        <v/>
      </c>
      <c r="AN286" s="7" t="str">
        <f t="shared" si="139"/>
        <v/>
      </c>
    </row>
    <row r="287" spans="2:40" x14ac:dyDescent="0.35">
      <c r="B287" s="3" t="str">
        <f>IF(ROWS(B$15:B287)-1&gt;$E$10,"",ROWS(B$15:B287)-1)</f>
        <v/>
      </c>
      <c r="C287" s="9" t="str">
        <f t="shared" si="140"/>
        <v/>
      </c>
      <c r="D287" s="7" t="str">
        <f t="shared" si="123"/>
        <v/>
      </c>
      <c r="E287" s="7" t="str">
        <f t="shared" si="124"/>
        <v/>
      </c>
      <c r="F287" s="7" t="str">
        <f t="shared" si="125"/>
        <v/>
      </c>
      <c r="G287" s="7" t="str">
        <f t="shared" si="126"/>
        <v/>
      </c>
      <c r="H287" s="7" t="str">
        <f t="shared" si="127"/>
        <v/>
      </c>
      <c r="I287" s="7"/>
      <c r="J287" s="3" t="str">
        <f>IF(ROWS(J$15:J287)-1&gt;$M$10,"",ROWS(J$15:J287)-1)</f>
        <v/>
      </c>
      <c r="K287" s="9" t="str">
        <f t="shared" si="141"/>
        <v/>
      </c>
      <c r="L287" s="7" t="str">
        <f t="shared" si="128"/>
        <v/>
      </c>
      <c r="M287" s="7" t="str">
        <f t="shared" si="129"/>
        <v/>
      </c>
      <c r="N287" s="7" t="str">
        <f t="shared" si="130"/>
        <v/>
      </c>
      <c r="O287" s="7" t="str">
        <f t="shared" si="122"/>
        <v/>
      </c>
      <c r="P287" s="7" t="str">
        <f t="shared" si="131"/>
        <v/>
      </c>
      <c r="R287" s="3" t="str">
        <f>IF(ROWS(R$15:R287)-1&gt;$U$10,"",ROWS(R$15:R287)-1)</f>
        <v/>
      </c>
      <c r="S287" s="9" t="str">
        <f t="shared" si="142"/>
        <v/>
      </c>
      <c r="T287" s="7" t="str">
        <f t="shared" si="132"/>
        <v/>
      </c>
      <c r="U287" s="7" t="str">
        <f t="shared" si="143"/>
        <v/>
      </c>
      <c r="V287" s="7" t="str">
        <f t="shared" si="133"/>
        <v/>
      </c>
      <c r="W287" s="7" t="str">
        <f t="shared" si="144"/>
        <v/>
      </c>
      <c r="X287" s="7" t="str">
        <f t="shared" si="134"/>
        <v/>
      </c>
      <c r="Z287" s="3" t="str">
        <f>IF(ROWS(Z$15:Z287)-1&gt;$AC$10,"",ROWS(Z$15:Z287)-1)</f>
        <v/>
      </c>
      <c r="AA287" s="9" t="str">
        <f t="shared" si="145"/>
        <v/>
      </c>
      <c r="AB287" s="7" t="str">
        <f t="shared" si="135"/>
        <v/>
      </c>
      <c r="AC287" s="7" t="str">
        <f t="shared" si="146"/>
        <v/>
      </c>
      <c r="AD287" s="7" t="str">
        <f t="shared" si="147"/>
        <v/>
      </c>
      <c r="AE287" s="7" t="str">
        <f t="shared" si="148"/>
        <v/>
      </c>
      <c r="AF287" s="7" t="str">
        <f t="shared" si="136"/>
        <v/>
      </c>
      <c r="AH287" s="3" t="str">
        <f>IF(ROWS(AH$15:AH287)-1&gt;$AK$10,"",ROWS(AH$15:AH287)-1)</f>
        <v/>
      </c>
      <c r="AI287" s="9" t="str">
        <f t="shared" si="149"/>
        <v/>
      </c>
      <c r="AJ287" s="7" t="str">
        <f t="shared" si="137"/>
        <v/>
      </c>
      <c r="AK287" s="7" t="str">
        <f t="shared" si="150"/>
        <v/>
      </c>
      <c r="AL287" s="7" t="str">
        <f t="shared" si="138"/>
        <v/>
      </c>
      <c r="AM287" s="7" t="str">
        <f t="shared" si="151"/>
        <v/>
      </c>
      <c r="AN287" s="7" t="str">
        <f t="shared" si="139"/>
        <v/>
      </c>
    </row>
    <row r="288" spans="2:40" x14ac:dyDescent="0.35">
      <c r="B288" s="3" t="str">
        <f>IF(ROWS(B$15:B288)-1&gt;$E$10,"",ROWS(B$15:B288)-1)</f>
        <v/>
      </c>
      <c r="C288" s="9" t="str">
        <f t="shared" si="140"/>
        <v/>
      </c>
      <c r="D288" s="7" t="str">
        <f t="shared" si="123"/>
        <v/>
      </c>
      <c r="E288" s="7" t="str">
        <f t="shared" si="124"/>
        <v/>
      </c>
      <c r="F288" s="7" t="str">
        <f t="shared" si="125"/>
        <v/>
      </c>
      <c r="G288" s="7" t="str">
        <f t="shared" si="126"/>
        <v/>
      </c>
      <c r="H288" s="7" t="str">
        <f t="shared" si="127"/>
        <v/>
      </c>
      <c r="I288" s="7"/>
      <c r="J288" s="3" t="str">
        <f>IF(ROWS(J$15:J288)-1&gt;$M$10,"",ROWS(J$15:J288)-1)</f>
        <v/>
      </c>
      <c r="K288" s="9" t="str">
        <f t="shared" si="141"/>
        <v/>
      </c>
      <c r="L288" s="7" t="str">
        <f t="shared" si="128"/>
        <v/>
      </c>
      <c r="M288" s="7" t="str">
        <f t="shared" si="129"/>
        <v/>
      </c>
      <c r="N288" s="7" t="str">
        <f t="shared" si="130"/>
        <v/>
      </c>
      <c r="O288" s="7" t="str">
        <f t="shared" si="122"/>
        <v/>
      </c>
      <c r="P288" s="7" t="str">
        <f t="shared" si="131"/>
        <v/>
      </c>
      <c r="R288" s="3" t="str">
        <f>IF(ROWS(R$15:R288)-1&gt;$U$10,"",ROWS(R$15:R288)-1)</f>
        <v/>
      </c>
      <c r="S288" s="9" t="str">
        <f t="shared" si="142"/>
        <v/>
      </c>
      <c r="T288" s="7" t="str">
        <f t="shared" si="132"/>
        <v/>
      </c>
      <c r="U288" s="7" t="str">
        <f t="shared" si="143"/>
        <v/>
      </c>
      <c r="V288" s="7" t="str">
        <f t="shared" si="133"/>
        <v/>
      </c>
      <c r="W288" s="7" t="str">
        <f t="shared" si="144"/>
        <v/>
      </c>
      <c r="X288" s="7" t="str">
        <f t="shared" si="134"/>
        <v/>
      </c>
      <c r="Z288" s="3" t="str">
        <f>IF(ROWS(Z$15:Z288)-1&gt;$AC$10,"",ROWS(Z$15:Z288)-1)</f>
        <v/>
      </c>
      <c r="AA288" s="9" t="str">
        <f t="shared" si="145"/>
        <v/>
      </c>
      <c r="AB288" s="7" t="str">
        <f t="shared" si="135"/>
        <v/>
      </c>
      <c r="AC288" s="7" t="str">
        <f t="shared" si="146"/>
        <v/>
      </c>
      <c r="AD288" s="7" t="str">
        <f t="shared" si="147"/>
        <v/>
      </c>
      <c r="AE288" s="7" t="str">
        <f t="shared" si="148"/>
        <v/>
      </c>
      <c r="AF288" s="7" t="str">
        <f t="shared" si="136"/>
        <v/>
      </c>
      <c r="AH288" s="3" t="str">
        <f>IF(ROWS(AH$15:AH288)-1&gt;$AK$10,"",ROWS(AH$15:AH288)-1)</f>
        <v/>
      </c>
      <c r="AI288" s="9" t="str">
        <f t="shared" si="149"/>
        <v/>
      </c>
      <c r="AJ288" s="7" t="str">
        <f t="shared" si="137"/>
        <v/>
      </c>
      <c r="AK288" s="7" t="str">
        <f t="shared" si="150"/>
        <v/>
      </c>
      <c r="AL288" s="7" t="str">
        <f t="shared" si="138"/>
        <v/>
      </c>
      <c r="AM288" s="7" t="str">
        <f t="shared" si="151"/>
        <v/>
      </c>
      <c r="AN288" s="7" t="str">
        <f t="shared" si="139"/>
        <v/>
      </c>
    </row>
    <row r="289" spans="2:40" x14ac:dyDescent="0.35">
      <c r="B289" s="3" t="str">
        <f>IF(ROWS(B$15:B289)-1&gt;$E$10,"",ROWS(B$15:B289)-1)</f>
        <v/>
      </c>
      <c r="C289" s="9" t="str">
        <f t="shared" si="140"/>
        <v/>
      </c>
      <c r="D289" s="7" t="str">
        <f t="shared" si="123"/>
        <v/>
      </c>
      <c r="E289" s="7" t="str">
        <f t="shared" si="124"/>
        <v/>
      </c>
      <c r="F289" s="7" t="str">
        <f t="shared" si="125"/>
        <v/>
      </c>
      <c r="G289" s="7" t="str">
        <f t="shared" si="126"/>
        <v/>
      </c>
      <c r="H289" s="7" t="str">
        <f t="shared" si="127"/>
        <v/>
      </c>
      <c r="I289" s="7"/>
      <c r="J289" s="3" t="str">
        <f>IF(ROWS(J$15:J289)-1&gt;$M$10,"",ROWS(J$15:J289)-1)</f>
        <v/>
      </c>
      <c r="K289" s="9" t="str">
        <f t="shared" si="141"/>
        <v/>
      </c>
      <c r="L289" s="7" t="str">
        <f t="shared" si="128"/>
        <v/>
      </c>
      <c r="M289" s="7" t="str">
        <f t="shared" si="129"/>
        <v/>
      </c>
      <c r="N289" s="7" t="str">
        <f t="shared" si="130"/>
        <v/>
      </c>
      <c r="O289" s="7" t="str">
        <f t="shared" si="122"/>
        <v/>
      </c>
      <c r="P289" s="7" t="str">
        <f t="shared" si="131"/>
        <v/>
      </c>
      <c r="R289" s="3" t="str">
        <f>IF(ROWS(R$15:R289)-1&gt;$U$10,"",ROWS(R$15:R289)-1)</f>
        <v/>
      </c>
      <c r="S289" s="9" t="str">
        <f t="shared" si="142"/>
        <v/>
      </c>
      <c r="T289" s="7" t="str">
        <f t="shared" si="132"/>
        <v/>
      </c>
      <c r="U289" s="7" t="str">
        <f t="shared" si="143"/>
        <v/>
      </c>
      <c r="V289" s="7" t="str">
        <f t="shared" si="133"/>
        <v/>
      </c>
      <c r="W289" s="7" t="str">
        <f t="shared" si="144"/>
        <v/>
      </c>
      <c r="X289" s="7" t="str">
        <f t="shared" si="134"/>
        <v/>
      </c>
      <c r="Z289" s="3" t="str">
        <f>IF(ROWS(Z$15:Z289)-1&gt;$AC$10,"",ROWS(Z$15:Z289)-1)</f>
        <v/>
      </c>
      <c r="AA289" s="9" t="str">
        <f t="shared" si="145"/>
        <v/>
      </c>
      <c r="AB289" s="7" t="str">
        <f t="shared" si="135"/>
        <v/>
      </c>
      <c r="AC289" s="7" t="str">
        <f t="shared" si="146"/>
        <v/>
      </c>
      <c r="AD289" s="7" t="str">
        <f t="shared" si="147"/>
        <v/>
      </c>
      <c r="AE289" s="7" t="str">
        <f t="shared" si="148"/>
        <v/>
      </c>
      <c r="AF289" s="7" t="str">
        <f t="shared" si="136"/>
        <v/>
      </c>
      <c r="AH289" s="3" t="str">
        <f>IF(ROWS(AH$15:AH289)-1&gt;$AK$10,"",ROWS(AH$15:AH289)-1)</f>
        <v/>
      </c>
      <c r="AI289" s="9" t="str">
        <f t="shared" si="149"/>
        <v/>
      </c>
      <c r="AJ289" s="7" t="str">
        <f t="shared" si="137"/>
        <v/>
      </c>
      <c r="AK289" s="7" t="str">
        <f t="shared" si="150"/>
        <v/>
      </c>
      <c r="AL289" s="7" t="str">
        <f t="shared" si="138"/>
        <v/>
      </c>
      <c r="AM289" s="7" t="str">
        <f t="shared" si="151"/>
        <v/>
      </c>
      <c r="AN289" s="7" t="str">
        <f t="shared" si="139"/>
        <v/>
      </c>
    </row>
    <row r="290" spans="2:40" x14ac:dyDescent="0.35">
      <c r="B290" s="3" t="str">
        <f>IF(ROWS(B$15:B290)-1&gt;$E$10,"",ROWS(B$15:B290)-1)</f>
        <v/>
      </c>
      <c r="C290" s="9" t="str">
        <f t="shared" si="140"/>
        <v/>
      </c>
      <c r="D290" s="7" t="str">
        <f t="shared" si="123"/>
        <v/>
      </c>
      <c r="E290" s="7" t="str">
        <f t="shared" si="124"/>
        <v/>
      </c>
      <c r="F290" s="7" t="str">
        <f t="shared" si="125"/>
        <v/>
      </c>
      <c r="G290" s="7" t="str">
        <f t="shared" si="126"/>
        <v/>
      </c>
      <c r="H290" s="7" t="str">
        <f t="shared" si="127"/>
        <v/>
      </c>
      <c r="I290" s="7"/>
      <c r="J290" s="3" t="str">
        <f>IF(ROWS(J$15:J290)-1&gt;$M$10,"",ROWS(J$15:J290)-1)</f>
        <v/>
      </c>
      <c r="K290" s="9" t="str">
        <f t="shared" si="141"/>
        <v/>
      </c>
      <c r="L290" s="7" t="str">
        <f t="shared" si="128"/>
        <v/>
      </c>
      <c r="M290" s="7" t="str">
        <f t="shared" si="129"/>
        <v/>
      </c>
      <c r="N290" s="7" t="str">
        <f t="shared" si="130"/>
        <v/>
      </c>
      <c r="O290" s="7" t="str">
        <f t="shared" si="122"/>
        <v/>
      </c>
      <c r="P290" s="7" t="str">
        <f t="shared" si="131"/>
        <v/>
      </c>
      <c r="R290" s="3" t="str">
        <f>IF(ROWS(R$15:R290)-1&gt;$U$10,"",ROWS(R$15:R290)-1)</f>
        <v/>
      </c>
      <c r="S290" s="9" t="str">
        <f t="shared" si="142"/>
        <v/>
      </c>
      <c r="T290" s="7" t="str">
        <f t="shared" si="132"/>
        <v/>
      </c>
      <c r="U290" s="7" t="str">
        <f t="shared" si="143"/>
        <v/>
      </c>
      <c r="V290" s="7" t="str">
        <f t="shared" si="133"/>
        <v/>
      </c>
      <c r="W290" s="7" t="str">
        <f t="shared" si="144"/>
        <v/>
      </c>
      <c r="X290" s="7" t="str">
        <f t="shared" si="134"/>
        <v/>
      </c>
      <c r="Z290" s="3" t="str">
        <f>IF(ROWS(Z$15:Z290)-1&gt;$AC$10,"",ROWS(Z$15:Z290)-1)</f>
        <v/>
      </c>
      <c r="AA290" s="9" t="str">
        <f t="shared" si="145"/>
        <v/>
      </c>
      <c r="AB290" s="7" t="str">
        <f t="shared" si="135"/>
        <v/>
      </c>
      <c r="AC290" s="7" t="str">
        <f t="shared" si="146"/>
        <v/>
      </c>
      <c r="AD290" s="7" t="str">
        <f t="shared" si="147"/>
        <v/>
      </c>
      <c r="AE290" s="7" t="str">
        <f t="shared" si="148"/>
        <v/>
      </c>
      <c r="AF290" s="7" t="str">
        <f t="shared" si="136"/>
        <v/>
      </c>
      <c r="AH290" s="3" t="str">
        <f>IF(ROWS(AH$15:AH290)-1&gt;$AK$10,"",ROWS(AH$15:AH290)-1)</f>
        <v/>
      </c>
      <c r="AI290" s="9" t="str">
        <f t="shared" si="149"/>
        <v/>
      </c>
      <c r="AJ290" s="7" t="str">
        <f t="shared" si="137"/>
        <v/>
      </c>
      <c r="AK290" s="7" t="str">
        <f t="shared" si="150"/>
        <v/>
      </c>
      <c r="AL290" s="7" t="str">
        <f t="shared" si="138"/>
        <v/>
      </c>
      <c r="AM290" s="7" t="str">
        <f t="shared" si="151"/>
        <v/>
      </c>
      <c r="AN290" s="7" t="str">
        <f t="shared" si="139"/>
        <v/>
      </c>
    </row>
    <row r="291" spans="2:40" x14ac:dyDescent="0.35">
      <c r="B291" s="3" t="str">
        <f>IF(ROWS(B$15:B291)-1&gt;$E$10,"",ROWS(B$15:B291)-1)</f>
        <v/>
      </c>
      <c r="C291" s="9" t="str">
        <f t="shared" si="140"/>
        <v/>
      </c>
      <c r="D291" s="7" t="str">
        <f t="shared" si="123"/>
        <v/>
      </c>
      <c r="E291" s="7" t="str">
        <f t="shared" si="124"/>
        <v/>
      </c>
      <c r="F291" s="7" t="str">
        <f t="shared" si="125"/>
        <v/>
      </c>
      <c r="G291" s="7" t="str">
        <f t="shared" si="126"/>
        <v/>
      </c>
      <c r="H291" s="7" t="str">
        <f t="shared" si="127"/>
        <v/>
      </c>
      <c r="I291" s="7"/>
      <c r="J291" s="3" t="str">
        <f>IF(ROWS(J$15:J291)-1&gt;$M$10,"",ROWS(J$15:J291)-1)</f>
        <v/>
      </c>
      <c r="K291" s="9" t="str">
        <f t="shared" si="141"/>
        <v/>
      </c>
      <c r="L291" s="7" t="str">
        <f t="shared" si="128"/>
        <v/>
      </c>
      <c r="M291" s="7" t="str">
        <f t="shared" si="129"/>
        <v/>
      </c>
      <c r="N291" s="7" t="str">
        <f t="shared" si="130"/>
        <v/>
      </c>
      <c r="O291" s="7" t="str">
        <f t="shared" si="122"/>
        <v/>
      </c>
      <c r="P291" s="7" t="str">
        <f t="shared" si="131"/>
        <v/>
      </c>
      <c r="R291" s="3" t="str">
        <f>IF(ROWS(R$15:R291)-1&gt;$U$10,"",ROWS(R$15:R291)-1)</f>
        <v/>
      </c>
      <c r="S291" s="9" t="str">
        <f t="shared" si="142"/>
        <v/>
      </c>
      <c r="T291" s="7" t="str">
        <f t="shared" si="132"/>
        <v/>
      </c>
      <c r="U291" s="7" t="str">
        <f t="shared" si="143"/>
        <v/>
      </c>
      <c r="V291" s="7" t="str">
        <f t="shared" si="133"/>
        <v/>
      </c>
      <c r="W291" s="7" t="str">
        <f t="shared" si="144"/>
        <v/>
      </c>
      <c r="X291" s="7" t="str">
        <f t="shared" si="134"/>
        <v/>
      </c>
      <c r="Z291" s="3" t="str">
        <f>IF(ROWS(Z$15:Z291)-1&gt;$AC$10,"",ROWS(Z$15:Z291)-1)</f>
        <v/>
      </c>
      <c r="AA291" s="9" t="str">
        <f t="shared" si="145"/>
        <v/>
      </c>
      <c r="AB291" s="7" t="str">
        <f t="shared" si="135"/>
        <v/>
      </c>
      <c r="AC291" s="7" t="str">
        <f t="shared" si="146"/>
        <v/>
      </c>
      <c r="AD291" s="7" t="str">
        <f t="shared" si="147"/>
        <v/>
      </c>
      <c r="AE291" s="7" t="str">
        <f t="shared" si="148"/>
        <v/>
      </c>
      <c r="AF291" s="7" t="str">
        <f t="shared" si="136"/>
        <v/>
      </c>
      <c r="AH291" s="3" t="str">
        <f>IF(ROWS(AH$15:AH291)-1&gt;$AK$10,"",ROWS(AH$15:AH291)-1)</f>
        <v/>
      </c>
      <c r="AI291" s="9" t="str">
        <f t="shared" si="149"/>
        <v/>
      </c>
      <c r="AJ291" s="7" t="str">
        <f t="shared" si="137"/>
        <v/>
      </c>
      <c r="AK291" s="7" t="str">
        <f t="shared" si="150"/>
        <v/>
      </c>
      <c r="AL291" s="7" t="str">
        <f t="shared" si="138"/>
        <v/>
      </c>
      <c r="AM291" s="7" t="str">
        <f t="shared" si="151"/>
        <v/>
      </c>
      <c r="AN291" s="7" t="str">
        <f t="shared" si="139"/>
        <v/>
      </c>
    </row>
    <row r="292" spans="2:40" x14ac:dyDescent="0.35">
      <c r="B292" s="3" t="str">
        <f>IF(ROWS(B$15:B292)-1&gt;$E$10,"",ROWS(B$15:B292)-1)</f>
        <v/>
      </c>
      <c r="C292" s="9" t="str">
        <f t="shared" si="140"/>
        <v/>
      </c>
      <c r="D292" s="7" t="str">
        <f t="shared" si="123"/>
        <v/>
      </c>
      <c r="E292" s="7" t="str">
        <f t="shared" si="124"/>
        <v/>
      </c>
      <c r="F292" s="7" t="str">
        <f t="shared" si="125"/>
        <v/>
      </c>
      <c r="G292" s="7" t="str">
        <f t="shared" si="126"/>
        <v/>
      </c>
      <c r="H292" s="7" t="str">
        <f t="shared" si="127"/>
        <v/>
      </c>
      <c r="I292" s="7"/>
      <c r="J292" s="3" t="str">
        <f>IF(ROWS(J$15:J292)-1&gt;$M$10,"",ROWS(J$15:J292)-1)</f>
        <v/>
      </c>
      <c r="K292" s="9" t="str">
        <f t="shared" si="141"/>
        <v/>
      </c>
      <c r="L292" s="7" t="str">
        <f t="shared" si="128"/>
        <v/>
      </c>
      <c r="M292" s="7" t="str">
        <f t="shared" si="129"/>
        <v/>
      </c>
      <c r="N292" s="7" t="str">
        <f t="shared" si="130"/>
        <v/>
      </c>
      <c r="O292" s="7" t="str">
        <f t="shared" si="122"/>
        <v/>
      </c>
      <c r="P292" s="7" t="str">
        <f t="shared" si="131"/>
        <v/>
      </c>
      <c r="R292" s="3" t="str">
        <f>IF(ROWS(R$15:R292)-1&gt;$U$10,"",ROWS(R$15:R292)-1)</f>
        <v/>
      </c>
      <c r="S292" s="9" t="str">
        <f t="shared" si="142"/>
        <v/>
      </c>
      <c r="T292" s="7" t="str">
        <f t="shared" si="132"/>
        <v/>
      </c>
      <c r="U292" s="7" t="str">
        <f t="shared" si="143"/>
        <v/>
      </c>
      <c r="V292" s="7" t="str">
        <f t="shared" si="133"/>
        <v/>
      </c>
      <c r="W292" s="7" t="str">
        <f t="shared" si="144"/>
        <v/>
      </c>
      <c r="X292" s="7" t="str">
        <f t="shared" si="134"/>
        <v/>
      </c>
      <c r="Z292" s="3" t="str">
        <f>IF(ROWS(Z$15:Z292)-1&gt;$AC$10,"",ROWS(Z$15:Z292)-1)</f>
        <v/>
      </c>
      <c r="AA292" s="9" t="str">
        <f t="shared" si="145"/>
        <v/>
      </c>
      <c r="AB292" s="7" t="str">
        <f t="shared" si="135"/>
        <v/>
      </c>
      <c r="AC292" s="7" t="str">
        <f t="shared" si="146"/>
        <v/>
      </c>
      <c r="AD292" s="7" t="str">
        <f t="shared" si="147"/>
        <v/>
      </c>
      <c r="AE292" s="7" t="str">
        <f t="shared" si="148"/>
        <v/>
      </c>
      <c r="AF292" s="7" t="str">
        <f t="shared" si="136"/>
        <v/>
      </c>
      <c r="AH292" s="3" t="str">
        <f>IF(ROWS(AH$15:AH292)-1&gt;$AK$10,"",ROWS(AH$15:AH292)-1)</f>
        <v/>
      </c>
      <c r="AI292" s="9" t="str">
        <f t="shared" si="149"/>
        <v/>
      </c>
      <c r="AJ292" s="7" t="str">
        <f t="shared" si="137"/>
        <v/>
      </c>
      <c r="AK292" s="7" t="str">
        <f t="shared" si="150"/>
        <v/>
      </c>
      <c r="AL292" s="7" t="str">
        <f t="shared" si="138"/>
        <v/>
      </c>
      <c r="AM292" s="7" t="str">
        <f t="shared" si="151"/>
        <v/>
      </c>
      <c r="AN292" s="7" t="str">
        <f t="shared" si="139"/>
        <v/>
      </c>
    </row>
    <row r="293" spans="2:40" x14ac:dyDescent="0.35">
      <c r="B293" s="3" t="str">
        <f>IF(ROWS(B$15:B293)-1&gt;$E$10,"",ROWS(B$15:B293)-1)</f>
        <v/>
      </c>
      <c r="C293" s="9" t="str">
        <f t="shared" si="140"/>
        <v/>
      </c>
      <c r="D293" s="7" t="str">
        <f t="shared" si="123"/>
        <v/>
      </c>
      <c r="E293" s="7" t="str">
        <f t="shared" si="124"/>
        <v/>
      </c>
      <c r="F293" s="7" t="str">
        <f t="shared" si="125"/>
        <v/>
      </c>
      <c r="G293" s="7" t="str">
        <f t="shared" si="126"/>
        <v/>
      </c>
      <c r="H293" s="7" t="str">
        <f t="shared" si="127"/>
        <v/>
      </c>
      <c r="I293" s="7"/>
      <c r="J293" s="3" t="str">
        <f>IF(ROWS(J$15:J293)-1&gt;$M$10,"",ROWS(J$15:J293)-1)</f>
        <v/>
      </c>
      <c r="K293" s="9" t="str">
        <f t="shared" si="141"/>
        <v/>
      </c>
      <c r="L293" s="7" t="str">
        <f t="shared" si="128"/>
        <v/>
      </c>
      <c r="M293" s="7" t="str">
        <f t="shared" si="129"/>
        <v/>
      </c>
      <c r="N293" s="7" t="str">
        <f t="shared" si="130"/>
        <v/>
      </c>
      <c r="O293" s="7" t="str">
        <f t="shared" si="122"/>
        <v/>
      </c>
      <c r="P293" s="7" t="str">
        <f t="shared" si="131"/>
        <v/>
      </c>
      <c r="R293" s="3" t="str">
        <f>IF(ROWS(R$15:R293)-1&gt;$U$10,"",ROWS(R$15:R293)-1)</f>
        <v/>
      </c>
      <c r="S293" s="9" t="str">
        <f t="shared" si="142"/>
        <v/>
      </c>
      <c r="T293" s="7" t="str">
        <f t="shared" si="132"/>
        <v/>
      </c>
      <c r="U293" s="7" t="str">
        <f t="shared" si="143"/>
        <v/>
      </c>
      <c r="V293" s="7" t="str">
        <f t="shared" si="133"/>
        <v/>
      </c>
      <c r="W293" s="7" t="str">
        <f t="shared" si="144"/>
        <v/>
      </c>
      <c r="X293" s="7" t="str">
        <f t="shared" si="134"/>
        <v/>
      </c>
      <c r="Z293" s="3" t="str">
        <f>IF(ROWS(Z$15:Z293)-1&gt;$AC$10,"",ROWS(Z$15:Z293)-1)</f>
        <v/>
      </c>
      <c r="AA293" s="9" t="str">
        <f t="shared" si="145"/>
        <v/>
      </c>
      <c r="AB293" s="7" t="str">
        <f t="shared" si="135"/>
        <v/>
      </c>
      <c r="AC293" s="7" t="str">
        <f t="shared" si="146"/>
        <v/>
      </c>
      <c r="AD293" s="7" t="str">
        <f t="shared" si="147"/>
        <v/>
      </c>
      <c r="AE293" s="7" t="str">
        <f t="shared" si="148"/>
        <v/>
      </c>
      <c r="AF293" s="7" t="str">
        <f t="shared" si="136"/>
        <v/>
      </c>
      <c r="AH293" s="3" t="str">
        <f>IF(ROWS(AH$15:AH293)-1&gt;$AK$10,"",ROWS(AH$15:AH293)-1)</f>
        <v/>
      </c>
      <c r="AI293" s="9" t="str">
        <f t="shared" si="149"/>
        <v/>
      </c>
      <c r="AJ293" s="7" t="str">
        <f t="shared" si="137"/>
        <v/>
      </c>
      <c r="AK293" s="7" t="str">
        <f t="shared" si="150"/>
        <v/>
      </c>
      <c r="AL293" s="7" t="str">
        <f t="shared" si="138"/>
        <v/>
      </c>
      <c r="AM293" s="7" t="str">
        <f t="shared" si="151"/>
        <v/>
      </c>
      <c r="AN293" s="7" t="str">
        <f t="shared" si="139"/>
        <v/>
      </c>
    </row>
    <row r="294" spans="2:40" x14ac:dyDescent="0.35">
      <c r="B294" s="3" t="str">
        <f>IF(ROWS(B$15:B294)-1&gt;$E$10,"",ROWS(B$15:B294)-1)</f>
        <v/>
      </c>
      <c r="C294" s="9" t="str">
        <f t="shared" si="140"/>
        <v/>
      </c>
      <c r="D294" s="7" t="str">
        <f t="shared" si="123"/>
        <v/>
      </c>
      <c r="E294" s="7" t="str">
        <f t="shared" si="124"/>
        <v/>
      </c>
      <c r="F294" s="7" t="str">
        <f t="shared" si="125"/>
        <v/>
      </c>
      <c r="G294" s="7" t="str">
        <f t="shared" si="126"/>
        <v/>
      </c>
      <c r="H294" s="7" t="str">
        <f t="shared" si="127"/>
        <v/>
      </c>
      <c r="I294" s="7"/>
      <c r="J294" s="3" t="str">
        <f>IF(ROWS(J$15:J294)-1&gt;$M$10,"",ROWS(J$15:J294)-1)</f>
        <v/>
      </c>
      <c r="K294" s="9" t="str">
        <f t="shared" si="141"/>
        <v/>
      </c>
      <c r="L294" s="7" t="str">
        <f t="shared" si="128"/>
        <v/>
      </c>
      <c r="M294" s="7" t="str">
        <f t="shared" si="129"/>
        <v/>
      </c>
      <c r="N294" s="7" t="str">
        <f t="shared" si="130"/>
        <v/>
      </c>
      <c r="O294" s="7" t="str">
        <f t="shared" si="122"/>
        <v/>
      </c>
      <c r="P294" s="7" t="str">
        <f t="shared" si="131"/>
        <v/>
      </c>
      <c r="R294" s="3" t="str">
        <f>IF(ROWS(R$15:R294)-1&gt;$U$10,"",ROWS(R$15:R294)-1)</f>
        <v/>
      </c>
      <c r="S294" s="9" t="str">
        <f t="shared" si="142"/>
        <v/>
      </c>
      <c r="T294" s="7" t="str">
        <f t="shared" si="132"/>
        <v/>
      </c>
      <c r="U294" s="7" t="str">
        <f t="shared" si="143"/>
        <v/>
      </c>
      <c r="V294" s="7" t="str">
        <f t="shared" si="133"/>
        <v/>
      </c>
      <c r="W294" s="7" t="str">
        <f t="shared" si="144"/>
        <v/>
      </c>
      <c r="X294" s="7" t="str">
        <f t="shared" si="134"/>
        <v/>
      </c>
      <c r="Z294" s="3" t="str">
        <f>IF(ROWS(Z$15:Z294)-1&gt;$AC$10,"",ROWS(Z$15:Z294)-1)</f>
        <v/>
      </c>
      <c r="AA294" s="9" t="str">
        <f t="shared" si="145"/>
        <v/>
      </c>
      <c r="AB294" s="7" t="str">
        <f t="shared" si="135"/>
        <v/>
      </c>
      <c r="AC294" s="7" t="str">
        <f t="shared" si="146"/>
        <v/>
      </c>
      <c r="AD294" s="7" t="str">
        <f t="shared" si="147"/>
        <v/>
      </c>
      <c r="AE294" s="7" t="str">
        <f t="shared" si="148"/>
        <v/>
      </c>
      <c r="AF294" s="7" t="str">
        <f t="shared" si="136"/>
        <v/>
      </c>
      <c r="AH294" s="3" t="str">
        <f>IF(ROWS(AH$15:AH294)-1&gt;$AK$10,"",ROWS(AH$15:AH294)-1)</f>
        <v/>
      </c>
      <c r="AI294" s="9" t="str">
        <f t="shared" si="149"/>
        <v/>
      </c>
      <c r="AJ294" s="7" t="str">
        <f t="shared" si="137"/>
        <v/>
      </c>
      <c r="AK294" s="7" t="str">
        <f t="shared" si="150"/>
        <v/>
      </c>
      <c r="AL294" s="7" t="str">
        <f t="shared" si="138"/>
        <v/>
      </c>
      <c r="AM294" s="7" t="str">
        <f t="shared" si="151"/>
        <v/>
      </c>
      <c r="AN294" s="7" t="str">
        <f t="shared" si="139"/>
        <v/>
      </c>
    </row>
    <row r="295" spans="2:40" x14ac:dyDescent="0.35">
      <c r="B295" s="3" t="str">
        <f>IF(ROWS(B$15:B295)-1&gt;$E$10,"",ROWS(B$15:B295)-1)</f>
        <v/>
      </c>
      <c r="C295" s="9" t="str">
        <f t="shared" si="140"/>
        <v/>
      </c>
      <c r="D295" s="7" t="str">
        <f t="shared" si="123"/>
        <v/>
      </c>
      <c r="E295" s="7" t="str">
        <f t="shared" si="124"/>
        <v/>
      </c>
      <c r="F295" s="7" t="str">
        <f t="shared" si="125"/>
        <v/>
      </c>
      <c r="G295" s="7" t="str">
        <f t="shared" si="126"/>
        <v/>
      </c>
      <c r="H295" s="7" t="str">
        <f t="shared" si="127"/>
        <v/>
      </c>
      <c r="I295" s="7"/>
      <c r="J295" s="3" t="str">
        <f>IF(ROWS(J$15:J295)-1&gt;$M$10,"",ROWS(J$15:J295)-1)</f>
        <v/>
      </c>
      <c r="K295" s="9" t="str">
        <f t="shared" si="141"/>
        <v/>
      </c>
      <c r="L295" s="7" t="str">
        <f t="shared" si="128"/>
        <v/>
      </c>
      <c r="M295" s="7" t="str">
        <f t="shared" si="129"/>
        <v/>
      </c>
      <c r="N295" s="7" t="str">
        <f t="shared" si="130"/>
        <v/>
      </c>
      <c r="O295" s="7" t="str">
        <f t="shared" si="122"/>
        <v/>
      </c>
      <c r="P295" s="7" t="str">
        <f t="shared" si="131"/>
        <v/>
      </c>
      <c r="R295" s="3" t="str">
        <f>IF(ROWS(R$15:R295)-1&gt;$U$10,"",ROWS(R$15:R295)-1)</f>
        <v/>
      </c>
      <c r="S295" s="9" t="str">
        <f t="shared" si="142"/>
        <v/>
      </c>
      <c r="T295" s="7" t="str">
        <f t="shared" si="132"/>
        <v/>
      </c>
      <c r="U295" s="7" t="str">
        <f t="shared" si="143"/>
        <v/>
      </c>
      <c r="V295" s="7" t="str">
        <f t="shared" si="133"/>
        <v/>
      </c>
      <c r="W295" s="7" t="str">
        <f t="shared" si="144"/>
        <v/>
      </c>
      <c r="X295" s="7" t="str">
        <f t="shared" si="134"/>
        <v/>
      </c>
      <c r="Z295" s="3" t="str">
        <f>IF(ROWS(Z$15:Z295)-1&gt;$AC$10,"",ROWS(Z$15:Z295)-1)</f>
        <v/>
      </c>
      <c r="AA295" s="9" t="str">
        <f t="shared" si="145"/>
        <v/>
      </c>
      <c r="AB295" s="7" t="str">
        <f t="shared" si="135"/>
        <v/>
      </c>
      <c r="AC295" s="7" t="str">
        <f t="shared" si="146"/>
        <v/>
      </c>
      <c r="AD295" s="7" t="str">
        <f t="shared" si="147"/>
        <v/>
      </c>
      <c r="AE295" s="7" t="str">
        <f t="shared" si="148"/>
        <v/>
      </c>
      <c r="AF295" s="7" t="str">
        <f t="shared" si="136"/>
        <v/>
      </c>
      <c r="AH295" s="3" t="str">
        <f>IF(ROWS(AH$15:AH295)-1&gt;$AK$10,"",ROWS(AH$15:AH295)-1)</f>
        <v/>
      </c>
      <c r="AI295" s="9" t="str">
        <f t="shared" si="149"/>
        <v/>
      </c>
      <c r="AJ295" s="7" t="str">
        <f t="shared" si="137"/>
        <v/>
      </c>
      <c r="AK295" s="7" t="str">
        <f t="shared" si="150"/>
        <v/>
      </c>
      <c r="AL295" s="7" t="str">
        <f t="shared" si="138"/>
        <v/>
      </c>
      <c r="AM295" s="7" t="str">
        <f t="shared" si="151"/>
        <v/>
      </c>
      <c r="AN295" s="7" t="str">
        <f t="shared" si="139"/>
        <v/>
      </c>
    </row>
    <row r="296" spans="2:40" x14ac:dyDescent="0.35">
      <c r="B296" s="3" t="str">
        <f>IF(ROWS(B$15:B296)-1&gt;$E$10,"",ROWS(B$15:B296)-1)</f>
        <v/>
      </c>
      <c r="C296" s="9" t="str">
        <f t="shared" si="140"/>
        <v/>
      </c>
      <c r="D296" s="7" t="str">
        <f t="shared" si="123"/>
        <v/>
      </c>
      <c r="E296" s="7" t="str">
        <f t="shared" si="124"/>
        <v/>
      </c>
      <c r="F296" s="7" t="str">
        <f t="shared" si="125"/>
        <v/>
      </c>
      <c r="G296" s="7" t="str">
        <f t="shared" si="126"/>
        <v/>
      </c>
      <c r="H296" s="7" t="str">
        <f t="shared" si="127"/>
        <v/>
      </c>
      <c r="I296" s="7"/>
      <c r="J296" s="3" t="str">
        <f>IF(ROWS(J$15:J296)-1&gt;$M$10,"",ROWS(J$15:J296)-1)</f>
        <v/>
      </c>
      <c r="K296" s="9" t="str">
        <f t="shared" si="141"/>
        <v/>
      </c>
      <c r="L296" s="7" t="str">
        <f t="shared" si="128"/>
        <v/>
      </c>
      <c r="M296" s="7" t="str">
        <f t="shared" si="129"/>
        <v/>
      </c>
      <c r="N296" s="7" t="str">
        <f t="shared" si="130"/>
        <v/>
      </c>
      <c r="O296" s="7" t="str">
        <f t="shared" si="122"/>
        <v/>
      </c>
      <c r="P296" s="7" t="str">
        <f t="shared" si="131"/>
        <v/>
      </c>
      <c r="R296" s="3" t="str">
        <f>IF(ROWS(R$15:R296)-1&gt;$U$10,"",ROWS(R$15:R296)-1)</f>
        <v/>
      </c>
      <c r="S296" s="9" t="str">
        <f t="shared" si="142"/>
        <v/>
      </c>
      <c r="T296" s="7" t="str">
        <f t="shared" si="132"/>
        <v/>
      </c>
      <c r="U296" s="7" t="str">
        <f t="shared" si="143"/>
        <v/>
      </c>
      <c r="V296" s="7" t="str">
        <f t="shared" si="133"/>
        <v/>
      </c>
      <c r="W296" s="7" t="str">
        <f t="shared" si="144"/>
        <v/>
      </c>
      <c r="X296" s="7" t="str">
        <f t="shared" si="134"/>
        <v/>
      </c>
      <c r="Z296" s="3" t="str">
        <f>IF(ROWS(Z$15:Z296)-1&gt;$AC$10,"",ROWS(Z$15:Z296)-1)</f>
        <v/>
      </c>
      <c r="AA296" s="9" t="str">
        <f t="shared" si="145"/>
        <v/>
      </c>
      <c r="AB296" s="7" t="str">
        <f t="shared" si="135"/>
        <v/>
      </c>
      <c r="AC296" s="7" t="str">
        <f t="shared" si="146"/>
        <v/>
      </c>
      <c r="AD296" s="7" t="str">
        <f t="shared" si="147"/>
        <v/>
      </c>
      <c r="AE296" s="7" t="str">
        <f t="shared" si="148"/>
        <v/>
      </c>
      <c r="AF296" s="7" t="str">
        <f t="shared" si="136"/>
        <v/>
      </c>
      <c r="AH296" s="3" t="str">
        <f>IF(ROWS(AH$15:AH296)-1&gt;$AK$10,"",ROWS(AH$15:AH296)-1)</f>
        <v/>
      </c>
      <c r="AI296" s="9" t="str">
        <f t="shared" si="149"/>
        <v/>
      </c>
      <c r="AJ296" s="7" t="str">
        <f t="shared" si="137"/>
        <v/>
      </c>
      <c r="AK296" s="7" t="str">
        <f t="shared" si="150"/>
        <v/>
      </c>
      <c r="AL296" s="7" t="str">
        <f t="shared" si="138"/>
        <v/>
      </c>
      <c r="AM296" s="7" t="str">
        <f t="shared" si="151"/>
        <v/>
      </c>
      <c r="AN296" s="7" t="str">
        <f t="shared" si="139"/>
        <v/>
      </c>
    </row>
    <row r="297" spans="2:40" x14ac:dyDescent="0.35">
      <c r="B297" s="3" t="str">
        <f>IF(ROWS(B$15:B297)-1&gt;$E$10,"",ROWS(B$15:B297)-1)</f>
        <v/>
      </c>
      <c r="C297" s="9" t="str">
        <f t="shared" si="140"/>
        <v/>
      </c>
      <c r="D297" s="7" t="str">
        <f t="shared" si="123"/>
        <v/>
      </c>
      <c r="E297" s="7" t="str">
        <f t="shared" si="124"/>
        <v/>
      </c>
      <c r="F297" s="7" t="str">
        <f t="shared" si="125"/>
        <v/>
      </c>
      <c r="G297" s="7" t="str">
        <f t="shared" si="126"/>
        <v/>
      </c>
      <c r="H297" s="7" t="str">
        <f t="shared" si="127"/>
        <v/>
      </c>
      <c r="I297" s="7"/>
      <c r="J297" s="3" t="str">
        <f>IF(ROWS(J$15:J297)-1&gt;$M$10,"",ROWS(J$15:J297)-1)</f>
        <v/>
      </c>
      <c r="K297" s="9" t="str">
        <f t="shared" si="141"/>
        <v/>
      </c>
      <c r="L297" s="7" t="str">
        <f t="shared" si="128"/>
        <v/>
      </c>
      <c r="M297" s="7" t="str">
        <f t="shared" si="129"/>
        <v/>
      </c>
      <c r="N297" s="7" t="str">
        <f t="shared" si="130"/>
        <v/>
      </c>
      <c r="O297" s="7" t="str">
        <f t="shared" si="122"/>
        <v/>
      </c>
      <c r="P297" s="7" t="str">
        <f t="shared" si="131"/>
        <v/>
      </c>
      <c r="R297" s="3" t="str">
        <f>IF(ROWS(R$15:R297)-1&gt;$U$10,"",ROWS(R$15:R297)-1)</f>
        <v/>
      </c>
      <c r="S297" s="9" t="str">
        <f t="shared" si="142"/>
        <v/>
      </c>
      <c r="T297" s="7" t="str">
        <f t="shared" si="132"/>
        <v/>
      </c>
      <c r="U297" s="7" t="str">
        <f t="shared" si="143"/>
        <v/>
      </c>
      <c r="V297" s="7" t="str">
        <f t="shared" si="133"/>
        <v/>
      </c>
      <c r="W297" s="7" t="str">
        <f t="shared" si="144"/>
        <v/>
      </c>
      <c r="X297" s="7" t="str">
        <f t="shared" si="134"/>
        <v/>
      </c>
      <c r="Z297" s="3" t="str">
        <f>IF(ROWS(Z$15:Z297)-1&gt;$AC$10,"",ROWS(Z$15:Z297)-1)</f>
        <v/>
      </c>
      <c r="AA297" s="9" t="str">
        <f t="shared" si="145"/>
        <v/>
      </c>
      <c r="AB297" s="7" t="str">
        <f t="shared" si="135"/>
        <v/>
      </c>
      <c r="AC297" s="7" t="str">
        <f t="shared" si="146"/>
        <v/>
      </c>
      <c r="AD297" s="7" t="str">
        <f t="shared" si="147"/>
        <v/>
      </c>
      <c r="AE297" s="7" t="str">
        <f t="shared" si="148"/>
        <v/>
      </c>
      <c r="AF297" s="7" t="str">
        <f t="shared" si="136"/>
        <v/>
      </c>
      <c r="AH297" s="3" t="str">
        <f>IF(ROWS(AH$15:AH297)-1&gt;$AK$10,"",ROWS(AH$15:AH297)-1)</f>
        <v/>
      </c>
      <c r="AI297" s="9" t="str">
        <f t="shared" si="149"/>
        <v/>
      </c>
      <c r="AJ297" s="7" t="str">
        <f t="shared" si="137"/>
        <v/>
      </c>
      <c r="AK297" s="7" t="str">
        <f t="shared" si="150"/>
        <v/>
      </c>
      <c r="AL297" s="7" t="str">
        <f t="shared" si="138"/>
        <v/>
      </c>
      <c r="AM297" s="7" t="str">
        <f t="shared" si="151"/>
        <v/>
      </c>
      <c r="AN297" s="7" t="str">
        <f t="shared" si="139"/>
        <v/>
      </c>
    </row>
    <row r="298" spans="2:40" x14ac:dyDescent="0.35">
      <c r="B298" s="3" t="str">
        <f>IF(ROWS(B$15:B298)-1&gt;$E$10,"",ROWS(B$15:B298)-1)</f>
        <v/>
      </c>
      <c r="C298" s="9" t="str">
        <f t="shared" si="140"/>
        <v/>
      </c>
      <c r="D298" s="7" t="str">
        <f t="shared" si="123"/>
        <v/>
      </c>
      <c r="E298" s="7" t="str">
        <f t="shared" si="124"/>
        <v/>
      </c>
      <c r="F298" s="7" t="str">
        <f t="shared" si="125"/>
        <v/>
      </c>
      <c r="G298" s="7" t="str">
        <f t="shared" si="126"/>
        <v/>
      </c>
      <c r="H298" s="7" t="str">
        <f t="shared" si="127"/>
        <v/>
      </c>
      <c r="I298" s="7"/>
      <c r="J298" s="3" t="str">
        <f>IF(ROWS(J$15:J298)-1&gt;$M$10,"",ROWS(J$15:J298)-1)</f>
        <v/>
      </c>
      <c r="K298" s="9" t="str">
        <f t="shared" si="141"/>
        <v/>
      </c>
      <c r="L298" s="7" t="str">
        <f t="shared" si="128"/>
        <v/>
      </c>
      <c r="M298" s="7" t="str">
        <f t="shared" si="129"/>
        <v/>
      </c>
      <c r="N298" s="7" t="str">
        <f t="shared" si="130"/>
        <v/>
      </c>
      <c r="O298" s="7" t="str">
        <f t="shared" si="122"/>
        <v/>
      </c>
      <c r="P298" s="7" t="str">
        <f t="shared" si="131"/>
        <v/>
      </c>
      <c r="R298" s="3" t="str">
        <f>IF(ROWS(R$15:R298)-1&gt;$U$10,"",ROWS(R$15:R298)-1)</f>
        <v/>
      </c>
      <c r="S298" s="9" t="str">
        <f t="shared" si="142"/>
        <v/>
      </c>
      <c r="T298" s="7" t="str">
        <f t="shared" si="132"/>
        <v/>
      </c>
      <c r="U298" s="7" t="str">
        <f t="shared" si="143"/>
        <v/>
      </c>
      <c r="V298" s="7" t="str">
        <f t="shared" si="133"/>
        <v/>
      </c>
      <c r="W298" s="7" t="str">
        <f t="shared" si="144"/>
        <v/>
      </c>
      <c r="X298" s="7" t="str">
        <f t="shared" si="134"/>
        <v/>
      </c>
      <c r="Z298" s="3" t="str">
        <f>IF(ROWS(Z$15:Z298)-1&gt;$AC$10,"",ROWS(Z$15:Z298)-1)</f>
        <v/>
      </c>
      <c r="AA298" s="9" t="str">
        <f t="shared" si="145"/>
        <v/>
      </c>
      <c r="AB298" s="7" t="str">
        <f t="shared" si="135"/>
        <v/>
      </c>
      <c r="AC298" s="7" t="str">
        <f t="shared" si="146"/>
        <v/>
      </c>
      <c r="AD298" s="7" t="str">
        <f t="shared" si="147"/>
        <v/>
      </c>
      <c r="AE298" s="7" t="str">
        <f t="shared" si="148"/>
        <v/>
      </c>
      <c r="AF298" s="7" t="str">
        <f t="shared" si="136"/>
        <v/>
      </c>
      <c r="AH298" s="3" t="str">
        <f>IF(ROWS(AH$15:AH298)-1&gt;$AK$10,"",ROWS(AH$15:AH298)-1)</f>
        <v/>
      </c>
      <c r="AI298" s="9" t="str">
        <f t="shared" si="149"/>
        <v/>
      </c>
      <c r="AJ298" s="7" t="str">
        <f t="shared" si="137"/>
        <v/>
      </c>
      <c r="AK298" s="7" t="str">
        <f t="shared" si="150"/>
        <v/>
      </c>
      <c r="AL298" s="7" t="str">
        <f t="shared" si="138"/>
        <v/>
      </c>
      <c r="AM298" s="7" t="str">
        <f t="shared" si="151"/>
        <v/>
      </c>
      <c r="AN298" s="7" t="str">
        <f t="shared" si="139"/>
        <v/>
      </c>
    </row>
    <row r="299" spans="2:40" x14ac:dyDescent="0.35">
      <c r="B299" s="3" t="str">
        <f>IF(ROWS(B$15:B299)-1&gt;$E$10,"",ROWS(B$15:B299)-1)</f>
        <v/>
      </c>
      <c r="C299" s="9" t="str">
        <f t="shared" si="140"/>
        <v/>
      </c>
      <c r="D299" s="7" t="str">
        <f t="shared" si="123"/>
        <v/>
      </c>
      <c r="E299" s="7" t="str">
        <f t="shared" si="124"/>
        <v/>
      </c>
      <c r="F299" s="7" t="str">
        <f t="shared" si="125"/>
        <v/>
      </c>
      <c r="G299" s="7" t="str">
        <f t="shared" si="126"/>
        <v/>
      </c>
      <c r="H299" s="7" t="str">
        <f t="shared" si="127"/>
        <v/>
      </c>
      <c r="I299" s="7"/>
      <c r="J299" s="3" t="str">
        <f>IF(ROWS(J$15:J299)-1&gt;$M$10,"",ROWS(J$15:J299)-1)</f>
        <v/>
      </c>
      <c r="K299" s="9" t="str">
        <f t="shared" si="141"/>
        <v/>
      </c>
      <c r="L299" s="7" t="str">
        <f t="shared" si="128"/>
        <v/>
      </c>
      <c r="M299" s="7" t="str">
        <f t="shared" si="129"/>
        <v/>
      </c>
      <c r="N299" s="7" t="str">
        <f t="shared" si="130"/>
        <v/>
      </c>
      <c r="O299" s="7" t="str">
        <f t="shared" si="122"/>
        <v/>
      </c>
      <c r="P299" s="7" t="str">
        <f t="shared" si="131"/>
        <v/>
      </c>
      <c r="R299" s="3" t="str">
        <f>IF(ROWS(R$15:R299)-1&gt;$U$10,"",ROWS(R$15:R299)-1)</f>
        <v/>
      </c>
      <c r="S299" s="9" t="str">
        <f t="shared" si="142"/>
        <v/>
      </c>
      <c r="T299" s="7" t="str">
        <f t="shared" si="132"/>
        <v/>
      </c>
      <c r="U299" s="7" t="str">
        <f t="shared" si="143"/>
        <v/>
      </c>
      <c r="V299" s="7" t="str">
        <f t="shared" si="133"/>
        <v/>
      </c>
      <c r="W299" s="7" t="str">
        <f t="shared" si="144"/>
        <v/>
      </c>
      <c r="X299" s="7" t="str">
        <f t="shared" si="134"/>
        <v/>
      </c>
      <c r="Z299" s="3" t="str">
        <f>IF(ROWS(Z$15:Z299)-1&gt;$AC$10,"",ROWS(Z$15:Z299)-1)</f>
        <v/>
      </c>
      <c r="AA299" s="9" t="str">
        <f t="shared" si="145"/>
        <v/>
      </c>
      <c r="AB299" s="7" t="str">
        <f t="shared" si="135"/>
        <v/>
      </c>
      <c r="AC299" s="7" t="str">
        <f t="shared" si="146"/>
        <v/>
      </c>
      <c r="AD299" s="7" t="str">
        <f t="shared" si="147"/>
        <v/>
      </c>
      <c r="AE299" s="7" t="str">
        <f t="shared" si="148"/>
        <v/>
      </c>
      <c r="AF299" s="7" t="str">
        <f t="shared" si="136"/>
        <v/>
      </c>
      <c r="AH299" s="3" t="str">
        <f>IF(ROWS(AH$15:AH299)-1&gt;$AK$10,"",ROWS(AH$15:AH299)-1)</f>
        <v/>
      </c>
      <c r="AI299" s="9" t="str">
        <f t="shared" si="149"/>
        <v/>
      </c>
      <c r="AJ299" s="7" t="str">
        <f t="shared" si="137"/>
        <v/>
      </c>
      <c r="AK299" s="7" t="str">
        <f t="shared" si="150"/>
        <v/>
      </c>
      <c r="AL299" s="7" t="str">
        <f t="shared" si="138"/>
        <v/>
      </c>
      <c r="AM299" s="7" t="str">
        <f t="shared" si="151"/>
        <v/>
      </c>
      <c r="AN299" s="7" t="str">
        <f t="shared" si="139"/>
        <v/>
      </c>
    </row>
    <row r="300" spans="2:40" x14ac:dyDescent="0.35">
      <c r="B300" s="3" t="str">
        <f>IF(ROWS(B$15:B300)-1&gt;$E$10,"",ROWS(B$15:B300)-1)</f>
        <v/>
      </c>
      <c r="C300" s="9" t="str">
        <f t="shared" si="140"/>
        <v/>
      </c>
      <c r="D300" s="7" t="str">
        <f t="shared" si="123"/>
        <v/>
      </c>
      <c r="E300" s="7" t="str">
        <f t="shared" si="124"/>
        <v/>
      </c>
      <c r="F300" s="7" t="str">
        <f t="shared" si="125"/>
        <v/>
      </c>
      <c r="G300" s="7" t="str">
        <f t="shared" si="126"/>
        <v/>
      </c>
      <c r="H300" s="7" t="str">
        <f t="shared" si="127"/>
        <v/>
      </c>
      <c r="I300" s="7"/>
      <c r="J300" s="3" t="str">
        <f>IF(ROWS(J$15:J300)-1&gt;$M$10,"",ROWS(J$15:J300)-1)</f>
        <v/>
      </c>
      <c r="K300" s="9" t="str">
        <f t="shared" si="141"/>
        <v/>
      </c>
      <c r="L300" s="7" t="str">
        <f t="shared" si="128"/>
        <v/>
      </c>
      <c r="M300" s="7" t="str">
        <f t="shared" si="129"/>
        <v/>
      </c>
      <c r="N300" s="7" t="str">
        <f t="shared" si="130"/>
        <v/>
      </c>
      <c r="O300" s="7" t="str">
        <f t="shared" si="122"/>
        <v/>
      </c>
      <c r="P300" s="7" t="str">
        <f t="shared" si="131"/>
        <v/>
      </c>
      <c r="R300" s="3" t="str">
        <f>IF(ROWS(R$15:R300)-1&gt;$U$10,"",ROWS(R$15:R300)-1)</f>
        <v/>
      </c>
      <c r="S300" s="9" t="str">
        <f t="shared" si="142"/>
        <v/>
      </c>
      <c r="T300" s="7" t="str">
        <f t="shared" si="132"/>
        <v/>
      </c>
      <c r="U300" s="7" t="str">
        <f t="shared" si="143"/>
        <v/>
      </c>
      <c r="V300" s="7" t="str">
        <f t="shared" si="133"/>
        <v/>
      </c>
      <c r="W300" s="7" t="str">
        <f t="shared" si="144"/>
        <v/>
      </c>
      <c r="X300" s="7" t="str">
        <f t="shared" si="134"/>
        <v/>
      </c>
      <c r="Z300" s="3" t="str">
        <f>IF(ROWS(Z$15:Z300)-1&gt;$AC$10,"",ROWS(Z$15:Z300)-1)</f>
        <v/>
      </c>
      <c r="AA300" s="9" t="str">
        <f t="shared" si="145"/>
        <v/>
      </c>
      <c r="AB300" s="7" t="str">
        <f t="shared" si="135"/>
        <v/>
      </c>
      <c r="AC300" s="7" t="str">
        <f t="shared" si="146"/>
        <v/>
      </c>
      <c r="AD300" s="7" t="str">
        <f t="shared" si="147"/>
        <v/>
      </c>
      <c r="AE300" s="7" t="str">
        <f t="shared" si="148"/>
        <v/>
      </c>
      <c r="AF300" s="7" t="str">
        <f t="shared" si="136"/>
        <v/>
      </c>
      <c r="AH300" s="3" t="str">
        <f>IF(ROWS(AH$15:AH300)-1&gt;$AK$10,"",ROWS(AH$15:AH300)-1)</f>
        <v/>
      </c>
      <c r="AI300" s="9" t="str">
        <f t="shared" si="149"/>
        <v/>
      </c>
      <c r="AJ300" s="7" t="str">
        <f t="shared" si="137"/>
        <v/>
      </c>
      <c r="AK300" s="7" t="str">
        <f t="shared" si="150"/>
        <v/>
      </c>
      <c r="AL300" s="7" t="str">
        <f t="shared" si="138"/>
        <v/>
      </c>
      <c r="AM300" s="7" t="str">
        <f t="shared" si="151"/>
        <v/>
      </c>
      <c r="AN300" s="7" t="str">
        <f t="shared" si="139"/>
        <v/>
      </c>
    </row>
    <row r="301" spans="2:40" x14ac:dyDescent="0.35">
      <c r="B301" s="3" t="str">
        <f>IF(ROWS(B$15:B301)-1&gt;$E$10,"",ROWS(B$15:B301)-1)</f>
        <v/>
      </c>
      <c r="C301" s="9" t="str">
        <f t="shared" si="140"/>
        <v/>
      </c>
      <c r="D301" s="7" t="str">
        <f t="shared" si="123"/>
        <v/>
      </c>
      <c r="E301" s="7" t="str">
        <f t="shared" si="124"/>
        <v/>
      </c>
      <c r="F301" s="7" t="str">
        <f t="shared" si="125"/>
        <v/>
      </c>
      <c r="G301" s="7" t="str">
        <f t="shared" si="126"/>
        <v/>
      </c>
      <c r="H301" s="7" t="str">
        <f t="shared" si="127"/>
        <v/>
      </c>
      <c r="I301" s="7"/>
      <c r="J301" s="3" t="str">
        <f>IF(ROWS(J$15:J301)-1&gt;$M$10,"",ROWS(J$15:J301)-1)</f>
        <v/>
      </c>
      <c r="K301" s="9" t="str">
        <f t="shared" si="141"/>
        <v/>
      </c>
      <c r="L301" s="7" t="str">
        <f t="shared" si="128"/>
        <v/>
      </c>
      <c r="M301" s="7" t="str">
        <f t="shared" si="129"/>
        <v/>
      </c>
      <c r="N301" s="7" t="str">
        <f t="shared" si="130"/>
        <v/>
      </c>
      <c r="O301" s="7" t="str">
        <f t="shared" si="122"/>
        <v/>
      </c>
      <c r="P301" s="7" t="str">
        <f t="shared" si="131"/>
        <v/>
      </c>
      <c r="R301" s="3" t="str">
        <f>IF(ROWS(R$15:R301)-1&gt;$U$10,"",ROWS(R$15:R301)-1)</f>
        <v/>
      </c>
      <c r="S301" s="9" t="str">
        <f t="shared" si="142"/>
        <v/>
      </c>
      <c r="T301" s="7" t="str">
        <f t="shared" si="132"/>
        <v/>
      </c>
      <c r="U301" s="7" t="str">
        <f t="shared" si="143"/>
        <v/>
      </c>
      <c r="V301" s="7" t="str">
        <f t="shared" si="133"/>
        <v/>
      </c>
      <c r="W301" s="7" t="str">
        <f t="shared" si="144"/>
        <v/>
      </c>
      <c r="X301" s="7" t="str">
        <f t="shared" si="134"/>
        <v/>
      </c>
      <c r="Z301" s="3" t="str">
        <f>IF(ROWS(Z$15:Z301)-1&gt;$AC$10,"",ROWS(Z$15:Z301)-1)</f>
        <v/>
      </c>
      <c r="AA301" s="9" t="str">
        <f t="shared" si="145"/>
        <v/>
      </c>
      <c r="AB301" s="7" t="str">
        <f t="shared" si="135"/>
        <v/>
      </c>
      <c r="AC301" s="7" t="str">
        <f t="shared" si="146"/>
        <v/>
      </c>
      <c r="AD301" s="7" t="str">
        <f t="shared" si="147"/>
        <v/>
      </c>
      <c r="AE301" s="7" t="str">
        <f t="shared" si="148"/>
        <v/>
      </c>
      <c r="AF301" s="7" t="str">
        <f t="shared" si="136"/>
        <v/>
      </c>
      <c r="AH301" s="3" t="str">
        <f>IF(ROWS(AH$15:AH301)-1&gt;$AK$10,"",ROWS(AH$15:AH301)-1)</f>
        <v/>
      </c>
      <c r="AI301" s="9" t="str">
        <f t="shared" si="149"/>
        <v/>
      </c>
      <c r="AJ301" s="7" t="str">
        <f t="shared" si="137"/>
        <v/>
      </c>
      <c r="AK301" s="7" t="str">
        <f t="shared" si="150"/>
        <v/>
      </c>
      <c r="AL301" s="7" t="str">
        <f t="shared" si="138"/>
        <v/>
      </c>
      <c r="AM301" s="7" t="str">
        <f t="shared" si="151"/>
        <v/>
      </c>
      <c r="AN301" s="7" t="str">
        <f t="shared" si="139"/>
        <v/>
      </c>
    </row>
    <row r="302" spans="2:40" x14ac:dyDescent="0.35">
      <c r="B302" s="3" t="str">
        <f>IF(ROWS(B$15:B302)-1&gt;$E$10,"",ROWS(B$15:B302)-1)</f>
        <v/>
      </c>
      <c r="C302" s="9" t="str">
        <f t="shared" si="140"/>
        <v/>
      </c>
      <c r="D302" s="7" t="str">
        <f t="shared" si="123"/>
        <v/>
      </c>
      <c r="E302" s="7" t="str">
        <f t="shared" si="124"/>
        <v/>
      </c>
      <c r="F302" s="7" t="str">
        <f t="shared" si="125"/>
        <v/>
      </c>
      <c r="G302" s="7" t="str">
        <f t="shared" si="126"/>
        <v/>
      </c>
      <c r="H302" s="7" t="str">
        <f t="shared" si="127"/>
        <v/>
      </c>
      <c r="I302" s="7"/>
      <c r="J302" s="3" t="str">
        <f>IF(ROWS(J$15:J302)-1&gt;$M$10,"",ROWS(J$15:J302)-1)</f>
        <v/>
      </c>
      <c r="K302" s="9" t="str">
        <f t="shared" si="141"/>
        <v/>
      </c>
      <c r="L302" s="7" t="str">
        <f t="shared" si="128"/>
        <v/>
      </c>
      <c r="M302" s="7" t="str">
        <f t="shared" si="129"/>
        <v/>
      </c>
      <c r="N302" s="7" t="str">
        <f t="shared" si="130"/>
        <v/>
      </c>
      <c r="O302" s="7" t="str">
        <f t="shared" si="122"/>
        <v/>
      </c>
      <c r="P302" s="7" t="str">
        <f t="shared" si="131"/>
        <v/>
      </c>
      <c r="R302" s="3" t="str">
        <f>IF(ROWS(R$15:R302)-1&gt;$U$10,"",ROWS(R$15:R302)-1)</f>
        <v/>
      </c>
      <c r="S302" s="9" t="str">
        <f t="shared" si="142"/>
        <v/>
      </c>
      <c r="T302" s="7" t="str">
        <f t="shared" si="132"/>
        <v/>
      </c>
      <c r="U302" s="7" t="str">
        <f t="shared" si="143"/>
        <v/>
      </c>
      <c r="V302" s="7" t="str">
        <f t="shared" si="133"/>
        <v/>
      </c>
      <c r="W302" s="7" t="str">
        <f t="shared" si="144"/>
        <v/>
      </c>
      <c r="X302" s="7" t="str">
        <f t="shared" si="134"/>
        <v/>
      </c>
      <c r="Z302" s="3" t="str">
        <f>IF(ROWS(Z$15:Z302)-1&gt;$AC$10,"",ROWS(Z$15:Z302)-1)</f>
        <v/>
      </c>
      <c r="AA302" s="9" t="str">
        <f t="shared" si="145"/>
        <v/>
      </c>
      <c r="AB302" s="7" t="str">
        <f t="shared" si="135"/>
        <v/>
      </c>
      <c r="AC302" s="7" t="str">
        <f t="shared" si="146"/>
        <v/>
      </c>
      <c r="AD302" s="7" t="str">
        <f t="shared" si="147"/>
        <v/>
      </c>
      <c r="AE302" s="7" t="str">
        <f t="shared" si="148"/>
        <v/>
      </c>
      <c r="AF302" s="7" t="str">
        <f t="shared" si="136"/>
        <v/>
      </c>
      <c r="AH302" s="3" t="str">
        <f>IF(ROWS(AH$15:AH302)-1&gt;$AK$10,"",ROWS(AH$15:AH302)-1)</f>
        <v/>
      </c>
      <c r="AI302" s="9" t="str">
        <f t="shared" si="149"/>
        <v/>
      </c>
      <c r="AJ302" s="7" t="str">
        <f t="shared" si="137"/>
        <v/>
      </c>
      <c r="AK302" s="7" t="str">
        <f t="shared" si="150"/>
        <v/>
      </c>
      <c r="AL302" s="7" t="str">
        <f t="shared" si="138"/>
        <v/>
      </c>
      <c r="AM302" s="7" t="str">
        <f t="shared" si="151"/>
        <v/>
      </c>
      <c r="AN302" s="7" t="str">
        <f t="shared" si="139"/>
        <v/>
      </c>
    </row>
    <row r="303" spans="2:40" x14ac:dyDescent="0.35">
      <c r="B303" s="3" t="str">
        <f>IF(ROWS(B$15:B303)-1&gt;$E$10,"",ROWS(B$15:B303)-1)</f>
        <v/>
      </c>
      <c r="C303" s="9" t="str">
        <f t="shared" si="140"/>
        <v/>
      </c>
      <c r="D303" s="7" t="str">
        <f t="shared" si="123"/>
        <v/>
      </c>
      <c r="E303" s="7" t="str">
        <f t="shared" si="124"/>
        <v/>
      </c>
      <c r="F303" s="7" t="str">
        <f t="shared" si="125"/>
        <v/>
      </c>
      <c r="G303" s="7" t="str">
        <f t="shared" si="126"/>
        <v/>
      </c>
      <c r="H303" s="7" t="str">
        <f t="shared" si="127"/>
        <v/>
      </c>
      <c r="I303" s="7"/>
      <c r="J303" s="3" t="str">
        <f>IF(ROWS(J$15:J303)-1&gt;$M$10,"",ROWS(J$15:J303)-1)</f>
        <v/>
      </c>
      <c r="K303" s="9" t="str">
        <f t="shared" si="141"/>
        <v/>
      </c>
      <c r="L303" s="7" t="str">
        <f t="shared" si="128"/>
        <v/>
      </c>
      <c r="M303" s="7" t="str">
        <f t="shared" si="129"/>
        <v/>
      </c>
      <c r="N303" s="7" t="str">
        <f t="shared" si="130"/>
        <v/>
      </c>
      <c r="O303" s="7" t="str">
        <f t="shared" si="122"/>
        <v/>
      </c>
      <c r="P303" s="7" t="str">
        <f t="shared" si="131"/>
        <v/>
      </c>
      <c r="R303" s="3" t="str">
        <f>IF(ROWS(R$15:R303)-1&gt;$U$10,"",ROWS(R$15:R303)-1)</f>
        <v/>
      </c>
      <c r="S303" s="9" t="str">
        <f t="shared" si="142"/>
        <v/>
      </c>
      <c r="T303" s="7" t="str">
        <f t="shared" si="132"/>
        <v/>
      </c>
      <c r="U303" s="7" t="str">
        <f t="shared" si="143"/>
        <v/>
      </c>
      <c r="V303" s="7" t="str">
        <f t="shared" si="133"/>
        <v/>
      </c>
      <c r="W303" s="7" t="str">
        <f t="shared" si="144"/>
        <v/>
      </c>
      <c r="X303" s="7" t="str">
        <f t="shared" si="134"/>
        <v/>
      </c>
      <c r="Z303" s="3" t="str">
        <f>IF(ROWS(Z$15:Z303)-1&gt;$AC$10,"",ROWS(Z$15:Z303)-1)</f>
        <v/>
      </c>
      <c r="AA303" s="9" t="str">
        <f t="shared" si="145"/>
        <v/>
      </c>
      <c r="AB303" s="7" t="str">
        <f t="shared" si="135"/>
        <v/>
      </c>
      <c r="AC303" s="7" t="str">
        <f t="shared" si="146"/>
        <v/>
      </c>
      <c r="AD303" s="7" t="str">
        <f t="shared" si="147"/>
        <v/>
      </c>
      <c r="AE303" s="7" t="str">
        <f t="shared" si="148"/>
        <v/>
      </c>
      <c r="AF303" s="7" t="str">
        <f t="shared" si="136"/>
        <v/>
      </c>
      <c r="AH303" s="3" t="str">
        <f>IF(ROWS(AH$15:AH303)-1&gt;$AK$10,"",ROWS(AH$15:AH303)-1)</f>
        <v/>
      </c>
      <c r="AI303" s="9" t="str">
        <f t="shared" si="149"/>
        <v/>
      </c>
      <c r="AJ303" s="7" t="str">
        <f t="shared" si="137"/>
        <v/>
      </c>
      <c r="AK303" s="7" t="str">
        <f t="shared" si="150"/>
        <v/>
      </c>
      <c r="AL303" s="7" t="str">
        <f t="shared" si="138"/>
        <v/>
      </c>
      <c r="AM303" s="7" t="str">
        <f t="shared" si="151"/>
        <v/>
      </c>
      <c r="AN303" s="7" t="str">
        <f t="shared" si="139"/>
        <v/>
      </c>
    </row>
    <row r="304" spans="2:40" x14ac:dyDescent="0.35">
      <c r="B304" s="3" t="str">
        <f>IF(ROWS(B$15:B304)-1&gt;$E$10,"",ROWS(B$15:B304)-1)</f>
        <v/>
      </c>
      <c r="C304" s="9" t="str">
        <f t="shared" si="140"/>
        <v/>
      </c>
      <c r="D304" s="7" t="str">
        <f t="shared" si="123"/>
        <v/>
      </c>
      <c r="E304" s="7" t="str">
        <f t="shared" si="124"/>
        <v/>
      </c>
      <c r="F304" s="7" t="str">
        <f t="shared" si="125"/>
        <v/>
      </c>
      <c r="G304" s="7" t="str">
        <f t="shared" si="126"/>
        <v/>
      </c>
      <c r="H304" s="7" t="str">
        <f t="shared" si="127"/>
        <v/>
      </c>
      <c r="I304" s="7"/>
      <c r="J304" s="3" t="str">
        <f>IF(ROWS(J$15:J304)-1&gt;$M$10,"",ROWS(J$15:J304)-1)</f>
        <v/>
      </c>
      <c r="K304" s="9" t="str">
        <f t="shared" si="141"/>
        <v/>
      </c>
      <c r="L304" s="7" t="str">
        <f t="shared" si="128"/>
        <v/>
      </c>
      <c r="M304" s="7" t="str">
        <f t="shared" si="129"/>
        <v/>
      </c>
      <c r="N304" s="7" t="str">
        <f t="shared" si="130"/>
        <v/>
      </c>
      <c r="O304" s="7" t="str">
        <f t="shared" si="122"/>
        <v/>
      </c>
      <c r="P304" s="7" t="str">
        <f t="shared" si="131"/>
        <v/>
      </c>
      <c r="R304" s="3" t="str">
        <f>IF(ROWS(R$15:R304)-1&gt;$U$10,"",ROWS(R$15:R304)-1)</f>
        <v/>
      </c>
      <c r="S304" s="9" t="str">
        <f t="shared" si="142"/>
        <v/>
      </c>
      <c r="T304" s="7" t="str">
        <f t="shared" si="132"/>
        <v/>
      </c>
      <c r="U304" s="7" t="str">
        <f t="shared" si="143"/>
        <v/>
      </c>
      <c r="V304" s="7" t="str">
        <f t="shared" si="133"/>
        <v/>
      </c>
      <c r="W304" s="7" t="str">
        <f t="shared" si="144"/>
        <v/>
      </c>
      <c r="X304" s="7" t="str">
        <f t="shared" si="134"/>
        <v/>
      </c>
      <c r="Z304" s="3" t="str">
        <f>IF(ROWS(Z$15:Z304)-1&gt;$AC$10,"",ROWS(Z$15:Z304)-1)</f>
        <v/>
      </c>
      <c r="AA304" s="9" t="str">
        <f t="shared" si="145"/>
        <v/>
      </c>
      <c r="AB304" s="7" t="str">
        <f t="shared" si="135"/>
        <v/>
      </c>
      <c r="AC304" s="7" t="str">
        <f t="shared" si="146"/>
        <v/>
      </c>
      <c r="AD304" s="7" t="str">
        <f t="shared" si="147"/>
        <v/>
      </c>
      <c r="AE304" s="7" t="str">
        <f t="shared" si="148"/>
        <v/>
      </c>
      <c r="AF304" s="7" t="str">
        <f t="shared" si="136"/>
        <v/>
      </c>
      <c r="AH304" s="3" t="str">
        <f>IF(ROWS(AH$15:AH304)-1&gt;$AK$10,"",ROWS(AH$15:AH304)-1)</f>
        <v/>
      </c>
      <c r="AI304" s="9" t="str">
        <f t="shared" si="149"/>
        <v/>
      </c>
      <c r="AJ304" s="7" t="str">
        <f t="shared" si="137"/>
        <v/>
      </c>
      <c r="AK304" s="7" t="str">
        <f t="shared" si="150"/>
        <v/>
      </c>
      <c r="AL304" s="7" t="str">
        <f t="shared" si="138"/>
        <v/>
      </c>
      <c r="AM304" s="7" t="str">
        <f t="shared" si="151"/>
        <v/>
      </c>
      <c r="AN304" s="7" t="str">
        <f t="shared" si="139"/>
        <v/>
      </c>
    </row>
    <row r="305" spans="2:40" x14ac:dyDescent="0.35">
      <c r="B305" s="3" t="str">
        <f>IF(ROWS(B$15:B305)-1&gt;$E$10,"",ROWS(B$15:B305)-1)</f>
        <v/>
      </c>
      <c r="C305" s="9" t="str">
        <f t="shared" si="140"/>
        <v/>
      </c>
      <c r="D305" s="7" t="str">
        <f t="shared" si="123"/>
        <v/>
      </c>
      <c r="E305" s="7" t="str">
        <f t="shared" si="124"/>
        <v/>
      </c>
      <c r="F305" s="7" t="str">
        <f t="shared" si="125"/>
        <v/>
      </c>
      <c r="G305" s="7" t="str">
        <f t="shared" si="126"/>
        <v/>
      </c>
      <c r="H305" s="7" t="str">
        <f t="shared" si="127"/>
        <v/>
      </c>
      <c r="I305" s="7"/>
      <c r="J305" s="3" t="str">
        <f>IF(ROWS(J$15:J305)-1&gt;$M$10,"",ROWS(J$15:J305)-1)</f>
        <v/>
      </c>
      <c r="K305" s="9" t="str">
        <f t="shared" si="141"/>
        <v/>
      </c>
      <c r="L305" s="7" t="str">
        <f t="shared" si="128"/>
        <v/>
      </c>
      <c r="M305" s="7" t="str">
        <f t="shared" si="129"/>
        <v/>
      </c>
      <c r="N305" s="7" t="str">
        <f t="shared" si="130"/>
        <v/>
      </c>
      <c r="O305" s="7" t="str">
        <f t="shared" si="122"/>
        <v/>
      </c>
      <c r="P305" s="7" t="str">
        <f t="shared" si="131"/>
        <v/>
      </c>
      <c r="R305" s="3" t="str">
        <f>IF(ROWS(R$15:R305)-1&gt;$U$10,"",ROWS(R$15:R305)-1)</f>
        <v/>
      </c>
      <c r="S305" s="9" t="str">
        <f t="shared" si="142"/>
        <v/>
      </c>
      <c r="T305" s="7" t="str">
        <f t="shared" si="132"/>
        <v/>
      </c>
      <c r="U305" s="7" t="str">
        <f t="shared" si="143"/>
        <v/>
      </c>
      <c r="V305" s="7" t="str">
        <f t="shared" si="133"/>
        <v/>
      </c>
      <c r="W305" s="7" t="str">
        <f t="shared" si="144"/>
        <v/>
      </c>
      <c r="X305" s="7" t="str">
        <f t="shared" si="134"/>
        <v/>
      </c>
      <c r="Z305" s="3" t="str">
        <f>IF(ROWS(Z$15:Z305)-1&gt;$AC$10,"",ROWS(Z$15:Z305)-1)</f>
        <v/>
      </c>
      <c r="AA305" s="9" t="str">
        <f t="shared" si="145"/>
        <v/>
      </c>
      <c r="AB305" s="7" t="str">
        <f t="shared" si="135"/>
        <v/>
      </c>
      <c r="AC305" s="7" t="str">
        <f t="shared" si="146"/>
        <v/>
      </c>
      <c r="AD305" s="7" t="str">
        <f t="shared" si="147"/>
        <v/>
      </c>
      <c r="AE305" s="7" t="str">
        <f t="shared" si="148"/>
        <v/>
      </c>
      <c r="AF305" s="7" t="str">
        <f t="shared" si="136"/>
        <v/>
      </c>
      <c r="AH305" s="3" t="str">
        <f>IF(ROWS(AH$15:AH305)-1&gt;$AK$10,"",ROWS(AH$15:AH305)-1)</f>
        <v/>
      </c>
      <c r="AI305" s="9" t="str">
        <f t="shared" si="149"/>
        <v/>
      </c>
      <c r="AJ305" s="7" t="str">
        <f t="shared" si="137"/>
        <v/>
      </c>
      <c r="AK305" s="7" t="str">
        <f t="shared" si="150"/>
        <v/>
      </c>
      <c r="AL305" s="7" t="str">
        <f t="shared" si="138"/>
        <v/>
      </c>
      <c r="AM305" s="7" t="str">
        <f t="shared" si="151"/>
        <v/>
      </c>
      <c r="AN305" s="7" t="str">
        <f t="shared" si="139"/>
        <v/>
      </c>
    </row>
    <row r="306" spans="2:40" x14ac:dyDescent="0.35">
      <c r="B306" s="3" t="str">
        <f>IF(ROWS(B$15:B306)-1&gt;$E$10,"",ROWS(B$15:B306)-1)</f>
        <v/>
      </c>
      <c r="C306" s="9" t="str">
        <f t="shared" si="140"/>
        <v/>
      </c>
      <c r="D306" s="7" t="str">
        <f t="shared" si="123"/>
        <v/>
      </c>
      <c r="E306" s="7" t="str">
        <f t="shared" si="124"/>
        <v/>
      </c>
      <c r="F306" s="7" t="str">
        <f t="shared" si="125"/>
        <v/>
      </c>
      <c r="G306" s="7" t="str">
        <f t="shared" si="126"/>
        <v/>
      </c>
      <c r="H306" s="7" t="str">
        <f t="shared" si="127"/>
        <v/>
      </c>
      <c r="I306" s="7"/>
      <c r="J306" s="3" t="str">
        <f>IF(ROWS(J$15:J306)-1&gt;$M$10,"",ROWS(J$15:J306)-1)</f>
        <v/>
      </c>
      <c r="K306" s="9" t="str">
        <f t="shared" si="141"/>
        <v/>
      </c>
      <c r="L306" s="7" t="str">
        <f t="shared" si="128"/>
        <v/>
      </c>
      <c r="M306" s="7" t="str">
        <f t="shared" si="129"/>
        <v/>
      </c>
      <c r="N306" s="7" t="str">
        <f t="shared" si="130"/>
        <v/>
      </c>
      <c r="O306" s="7" t="str">
        <f t="shared" si="122"/>
        <v/>
      </c>
      <c r="P306" s="7" t="str">
        <f t="shared" si="131"/>
        <v/>
      </c>
      <c r="R306" s="3" t="str">
        <f>IF(ROWS(R$15:R306)-1&gt;$U$10,"",ROWS(R$15:R306)-1)</f>
        <v/>
      </c>
      <c r="S306" s="9" t="str">
        <f t="shared" si="142"/>
        <v/>
      </c>
      <c r="T306" s="7" t="str">
        <f t="shared" si="132"/>
        <v/>
      </c>
      <c r="U306" s="7" t="str">
        <f t="shared" si="143"/>
        <v/>
      </c>
      <c r="V306" s="7" t="str">
        <f t="shared" si="133"/>
        <v/>
      </c>
      <c r="W306" s="7" t="str">
        <f t="shared" si="144"/>
        <v/>
      </c>
      <c r="X306" s="7" t="str">
        <f t="shared" si="134"/>
        <v/>
      </c>
      <c r="Z306" s="3" t="str">
        <f>IF(ROWS(Z$15:Z306)-1&gt;$AC$10,"",ROWS(Z$15:Z306)-1)</f>
        <v/>
      </c>
      <c r="AA306" s="9" t="str">
        <f t="shared" si="145"/>
        <v/>
      </c>
      <c r="AB306" s="7" t="str">
        <f t="shared" si="135"/>
        <v/>
      </c>
      <c r="AC306" s="7" t="str">
        <f t="shared" si="146"/>
        <v/>
      </c>
      <c r="AD306" s="7" t="str">
        <f t="shared" si="147"/>
        <v/>
      </c>
      <c r="AE306" s="7" t="str">
        <f t="shared" si="148"/>
        <v/>
      </c>
      <c r="AF306" s="7" t="str">
        <f t="shared" si="136"/>
        <v/>
      </c>
      <c r="AH306" s="3" t="str">
        <f>IF(ROWS(AH$15:AH306)-1&gt;$AK$10,"",ROWS(AH$15:AH306)-1)</f>
        <v/>
      </c>
      <c r="AI306" s="9" t="str">
        <f t="shared" si="149"/>
        <v/>
      </c>
      <c r="AJ306" s="7" t="str">
        <f t="shared" si="137"/>
        <v/>
      </c>
      <c r="AK306" s="7" t="str">
        <f t="shared" si="150"/>
        <v/>
      </c>
      <c r="AL306" s="7" t="str">
        <f t="shared" si="138"/>
        <v/>
      </c>
      <c r="AM306" s="7" t="str">
        <f t="shared" si="151"/>
        <v/>
      </c>
      <c r="AN306" s="7" t="str">
        <f t="shared" si="139"/>
        <v/>
      </c>
    </row>
    <row r="307" spans="2:40" x14ac:dyDescent="0.35">
      <c r="B307" s="3" t="str">
        <f>IF(ROWS(B$15:B307)-1&gt;$E$10,"",ROWS(B$15:B307)-1)</f>
        <v/>
      </c>
      <c r="C307" s="9" t="str">
        <f t="shared" si="140"/>
        <v/>
      </c>
      <c r="D307" s="7" t="str">
        <f t="shared" si="123"/>
        <v/>
      </c>
      <c r="E307" s="7" t="str">
        <f t="shared" si="124"/>
        <v/>
      </c>
      <c r="F307" s="7" t="str">
        <f t="shared" si="125"/>
        <v/>
      </c>
      <c r="G307" s="7" t="str">
        <f t="shared" si="126"/>
        <v/>
      </c>
      <c r="H307" s="7" t="str">
        <f t="shared" si="127"/>
        <v/>
      </c>
      <c r="I307" s="7"/>
      <c r="J307" s="3" t="str">
        <f>IF(ROWS(J$15:J307)-1&gt;$M$10,"",ROWS(J$15:J307)-1)</f>
        <v/>
      </c>
      <c r="K307" s="9" t="str">
        <f t="shared" si="141"/>
        <v/>
      </c>
      <c r="L307" s="7" t="str">
        <f t="shared" si="128"/>
        <v/>
      </c>
      <c r="M307" s="7" t="str">
        <f t="shared" si="129"/>
        <v/>
      </c>
      <c r="N307" s="7" t="str">
        <f t="shared" si="130"/>
        <v/>
      </c>
      <c r="O307" s="7" t="str">
        <f t="shared" si="122"/>
        <v/>
      </c>
      <c r="P307" s="7" t="str">
        <f t="shared" si="131"/>
        <v/>
      </c>
      <c r="R307" s="3" t="str">
        <f>IF(ROWS(R$15:R307)-1&gt;$U$10,"",ROWS(R$15:R307)-1)</f>
        <v/>
      </c>
      <c r="S307" s="9" t="str">
        <f t="shared" si="142"/>
        <v/>
      </c>
      <c r="T307" s="7" t="str">
        <f t="shared" si="132"/>
        <v/>
      </c>
      <c r="U307" s="7" t="str">
        <f t="shared" si="143"/>
        <v/>
      </c>
      <c r="V307" s="7" t="str">
        <f t="shared" si="133"/>
        <v/>
      </c>
      <c r="W307" s="7" t="str">
        <f t="shared" si="144"/>
        <v/>
      </c>
      <c r="X307" s="7" t="str">
        <f t="shared" si="134"/>
        <v/>
      </c>
      <c r="Z307" s="3" t="str">
        <f>IF(ROWS(Z$15:Z307)-1&gt;$AC$10,"",ROWS(Z$15:Z307)-1)</f>
        <v/>
      </c>
      <c r="AA307" s="9" t="str">
        <f t="shared" si="145"/>
        <v/>
      </c>
      <c r="AB307" s="7" t="str">
        <f t="shared" si="135"/>
        <v/>
      </c>
      <c r="AC307" s="7" t="str">
        <f t="shared" si="146"/>
        <v/>
      </c>
      <c r="AD307" s="7" t="str">
        <f t="shared" si="147"/>
        <v/>
      </c>
      <c r="AE307" s="7" t="str">
        <f t="shared" si="148"/>
        <v/>
      </c>
      <c r="AF307" s="7" t="str">
        <f t="shared" si="136"/>
        <v/>
      </c>
      <c r="AH307" s="3" t="str">
        <f>IF(ROWS(AH$15:AH307)-1&gt;$AK$10,"",ROWS(AH$15:AH307)-1)</f>
        <v/>
      </c>
      <c r="AI307" s="9" t="str">
        <f t="shared" si="149"/>
        <v/>
      </c>
      <c r="AJ307" s="7" t="str">
        <f t="shared" si="137"/>
        <v/>
      </c>
      <c r="AK307" s="7" t="str">
        <f t="shared" si="150"/>
        <v/>
      </c>
      <c r="AL307" s="7" t="str">
        <f t="shared" si="138"/>
        <v/>
      </c>
      <c r="AM307" s="7" t="str">
        <f t="shared" si="151"/>
        <v/>
      </c>
      <c r="AN307" s="7" t="str">
        <f t="shared" si="139"/>
        <v/>
      </c>
    </row>
    <row r="308" spans="2:40" x14ac:dyDescent="0.35">
      <c r="B308" s="3" t="str">
        <f>IF(ROWS(B$15:B308)-1&gt;$E$10,"",ROWS(B$15:B308)-1)</f>
        <v/>
      </c>
      <c r="C308" s="9" t="str">
        <f t="shared" si="140"/>
        <v/>
      </c>
      <c r="D308" s="7" t="str">
        <f t="shared" si="123"/>
        <v/>
      </c>
      <c r="E308" s="7" t="str">
        <f t="shared" si="124"/>
        <v/>
      </c>
      <c r="F308" s="7" t="str">
        <f t="shared" si="125"/>
        <v/>
      </c>
      <c r="G308" s="7" t="str">
        <f t="shared" si="126"/>
        <v/>
      </c>
      <c r="H308" s="7" t="str">
        <f t="shared" si="127"/>
        <v/>
      </c>
      <c r="I308" s="7"/>
      <c r="J308" s="3" t="str">
        <f>IF(ROWS(J$15:J308)-1&gt;$M$10,"",ROWS(J$15:J308)-1)</f>
        <v/>
      </c>
      <c r="K308" s="9" t="str">
        <f t="shared" si="141"/>
        <v/>
      </c>
      <c r="L308" s="7" t="str">
        <f t="shared" si="128"/>
        <v/>
      </c>
      <c r="M308" s="7" t="str">
        <f t="shared" si="129"/>
        <v/>
      </c>
      <c r="N308" s="7" t="str">
        <f t="shared" si="130"/>
        <v/>
      </c>
      <c r="O308" s="7" t="str">
        <f t="shared" si="122"/>
        <v/>
      </c>
      <c r="P308" s="7" t="str">
        <f t="shared" si="131"/>
        <v/>
      </c>
      <c r="R308" s="3" t="str">
        <f>IF(ROWS(R$15:R308)-1&gt;$U$10,"",ROWS(R$15:R308)-1)</f>
        <v/>
      </c>
      <c r="S308" s="9" t="str">
        <f t="shared" si="142"/>
        <v/>
      </c>
      <c r="T308" s="7" t="str">
        <f t="shared" si="132"/>
        <v/>
      </c>
      <c r="U308" s="7" t="str">
        <f t="shared" si="143"/>
        <v/>
      </c>
      <c r="V308" s="7" t="str">
        <f t="shared" si="133"/>
        <v/>
      </c>
      <c r="W308" s="7" t="str">
        <f t="shared" si="144"/>
        <v/>
      </c>
      <c r="X308" s="7" t="str">
        <f t="shared" si="134"/>
        <v/>
      </c>
      <c r="Z308" s="3" t="str">
        <f>IF(ROWS(Z$15:Z308)-1&gt;$AC$10,"",ROWS(Z$15:Z308)-1)</f>
        <v/>
      </c>
      <c r="AA308" s="9" t="str">
        <f t="shared" si="145"/>
        <v/>
      </c>
      <c r="AB308" s="7" t="str">
        <f t="shared" si="135"/>
        <v/>
      </c>
      <c r="AC308" s="7" t="str">
        <f t="shared" si="146"/>
        <v/>
      </c>
      <c r="AD308" s="7" t="str">
        <f t="shared" si="147"/>
        <v/>
      </c>
      <c r="AE308" s="7" t="str">
        <f t="shared" si="148"/>
        <v/>
      </c>
      <c r="AF308" s="7" t="str">
        <f t="shared" si="136"/>
        <v/>
      </c>
      <c r="AH308" s="3" t="str">
        <f>IF(ROWS(AH$15:AH308)-1&gt;$AK$10,"",ROWS(AH$15:AH308)-1)</f>
        <v/>
      </c>
      <c r="AI308" s="9" t="str">
        <f t="shared" si="149"/>
        <v/>
      </c>
      <c r="AJ308" s="7" t="str">
        <f t="shared" si="137"/>
        <v/>
      </c>
      <c r="AK308" s="7" t="str">
        <f t="shared" si="150"/>
        <v/>
      </c>
      <c r="AL308" s="7" t="str">
        <f t="shared" si="138"/>
        <v/>
      </c>
      <c r="AM308" s="7" t="str">
        <f t="shared" si="151"/>
        <v/>
      </c>
      <c r="AN308" s="7" t="str">
        <f t="shared" si="139"/>
        <v/>
      </c>
    </row>
    <row r="309" spans="2:40" x14ac:dyDescent="0.35">
      <c r="B309" s="3" t="str">
        <f>IF(ROWS(B$15:B309)-1&gt;$E$10,"",ROWS(B$15:B309)-1)</f>
        <v/>
      </c>
      <c r="C309" s="9" t="str">
        <f t="shared" si="140"/>
        <v/>
      </c>
      <c r="D309" s="7" t="str">
        <f t="shared" si="123"/>
        <v/>
      </c>
      <c r="E309" s="7" t="str">
        <f t="shared" si="124"/>
        <v/>
      </c>
      <c r="F309" s="7" t="str">
        <f t="shared" si="125"/>
        <v/>
      </c>
      <c r="G309" s="7" t="str">
        <f t="shared" si="126"/>
        <v/>
      </c>
      <c r="H309" s="7" t="str">
        <f t="shared" si="127"/>
        <v/>
      </c>
      <c r="I309" s="7"/>
      <c r="J309" s="3" t="str">
        <f>IF(ROWS(J$15:J309)-1&gt;$M$10,"",ROWS(J$15:J309)-1)</f>
        <v/>
      </c>
      <c r="K309" s="9" t="str">
        <f t="shared" si="141"/>
        <v/>
      </c>
      <c r="L309" s="7" t="str">
        <f t="shared" si="128"/>
        <v/>
      </c>
      <c r="M309" s="7" t="str">
        <f t="shared" si="129"/>
        <v/>
      </c>
      <c r="N309" s="7" t="str">
        <f t="shared" si="130"/>
        <v/>
      </c>
      <c r="O309" s="7" t="str">
        <f t="shared" si="122"/>
        <v/>
      </c>
      <c r="P309" s="7" t="str">
        <f t="shared" si="131"/>
        <v/>
      </c>
      <c r="R309" s="3" t="str">
        <f>IF(ROWS(R$15:R309)-1&gt;$U$10,"",ROWS(R$15:R309)-1)</f>
        <v/>
      </c>
      <c r="S309" s="9" t="str">
        <f t="shared" si="142"/>
        <v/>
      </c>
      <c r="T309" s="7" t="str">
        <f t="shared" si="132"/>
        <v/>
      </c>
      <c r="U309" s="7" t="str">
        <f t="shared" si="143"/>
        <v/>
      </c>
      <c r="V309" s="7" t="str">
        <f t="shared" si="133"/>
        <v/>
      </c>
      <c r="W309" s="7" t="str">
        <f t="shared" si="144"/>
        <v/>
      </c>
      <c r="X309" s="7" t="str">
        <f t="shared" si="134"/>
        <v/>
      </c>
      <c r="Z309" s="3" t="str">
        <f>IF(ROWS(Z$15:Z309)-1&gt;$AC$10,"",ROWS(Z$15:Z309)-1)</f>
        <v/>
      </c>
      <c r="AA309" s="9" t="str">
        <f t="shared" si="145"/>
        <v/>
      </c>
      <c r="AB309" s="7" t="str">
        <f t="shared" si="135"/>
        <v/>
      </c>
      <c r="AC309" s="7" t="str">
        <f t="shared" si="146"/>
        <v/>
      </c>
      <c r="AD309" s="7" t="str">
        <f t="shared" si="147"/>
        <v/>
      </c>
      <c r="AE309" s="7" t="str">
        <f t="shared" si="148"/>
        <v/>
      </c>
      <c r="AF309" s="7" t="str">
        <f t="shared" si="136"/>
        <v/>
      </c>
      <c r="AH309" s="3" t="str">
        <f>IF(ROWS(AH$15:AH309)-1&gt;$AK$10,"",ROWS(AH$15:AH309)-1)</f>
        <v/>
      </c>
      <c r="AI309" s="9" t="str">
        <f t="shared" si="149"/>
        <v/>
      </c>
      <c r="AJ309" s="7" t="str">
        <f t="shared" si="137"/>
        <v/>
      </c>
      <c r="AK309" s="7" t="str">
        <f t="shared" si="150"/>
        <v/>
      </c>
      <c r="AL309" s="7" t="str">
        <f t="shared" si="138"/>
        <v/>
      </c>
      <c r="AM309" s="7" t="str">
        <f t="shared" si="151"/>
        <v/>
      </c>
      <c r="AN309" s="7" t="str">
        <f t="shared" si="139"/>
        <v/>
      </c>
    </row>
    <row r="310" spans="2:40" x14ac:dyDescent="0.35">
      <c r="B310" s="3" t="str">
        <f>IF(ROWS(B$15:B310)-1&gt;$E$10,"",ROWS(B$15:B310)-1)</f>
        <v/>
      </c>
      <c r="C310" s="9" t="str">
        <f t="shared" si="140"/>
        <v/>
      </c>
      <c r="D310" s="7" t="str">
        <f t="shared" si="123"/>
        <v/>
      </c>
      <c r="E310" s="7" t="str">
        <f t="shared" si="124"/>
        <v/>
      </c>
      <c r="F310" s="7" t="str">
        <f t="shared" si="125"/>
        <v/>
      </c>
      <c r="G310" s="7" t="str">
        <f t="shared" si="126"/>
        <v/>
      </c>
      <c r="H310" s="7" t="str">
        <f t="shared" si="127"/>
        <v/>
      </c>
      <c r="I310" s="7"/>
      <c r="J310" s="3" t="str">
        <f>IF(ROWS(J$15:J310)-1&gt;$M$10,"",ROWS(J$15:J310)-1)</f>
        <v/>
      </c>
      <c r="K310" s="9" t="str">
        <f t="shared" si="141"/>
        <v/>
      </c>
      <c r="L310" s="7" t="str">
        <f t="shared" si="128"/>
        <v/>
      </c>
      <c r="M310" s="7" t="str">
        <f t="shared" si="129"/>
        <v/>
      </c>
      <c r="N310" s="7" t="str">
        <f t="shared" si="130"/>
        <v/>
      </c>
      <c r="O310" s="7" t="str">
        <f t="shared" si="122"/>
        <v/>
      </c>
      <c r="P310" s="7" t="str">
        <f t="shared" si="131"/>
        <v/>
      </c>
      <c r="R310" s="3" t="str">
        <f>IF(ROWS(R$15:R310)-1&gt;$U$10,"",ROWS(R$15:R310)-1)</f>
        <v/>
      </c>
      <c r="S310" s="9" t="str">
        <f t="shared" si="142"/>
        <v/>
      </c>
      <c r="T310" s="7" t="str">
        <f t="shared" si="132"/>
        <v/>
      </c>
      <c r="U310" s="7" t="str">
        <f t="shared" si="143"/>
        <v/>
      </c>
      <c r="V310" s="7" t="str">
        <f t="shared" si="133"/>
        <v/>
      </c>
      <c r="W310" s="7" t="str">
        <f t="shared" si="144"/>
        <v/>
      </c>
      <c r="X310" s="7" t="str">
        <f t="shared" si="134"/>
        <v/>
      </c>
      <c r="Z310" s="3" t="str">
        <f>IF(ROWS(Z$15:Z310)-1&gt;$AC$10,"",ROWS(Z$15:Z310)-1)</f>
        <v/>
      </c>
      <c r="AA310" s="9" t="str">
        <f t="shared" si="145"/>
        <v/>
      </c>
      <c r="AB310" s="7" t="str">
        <f t="shared" si="135"/>
        <v/>
      </c>
      <c r="AC310" s="7" t="str">
        <f t="shared" si="146"/>
        <v/>
      </c>
      <c r="AD310" s="7" t="str">
        <f t="shared" si="147"/>
        <v/>
      </c>
      <c r="AE310" s="7" t="str">
        <f t="shared" si="148"/>
        <v/>
      </c>
      <c r="AF310" s="7" t="str">
        <f t="shared" si="136"/>
        <v/>
      </c>
      <c r="AH310" s="3" t="str">
        <f>IF(ROWS(AH$15:AH310)-1&gt;$AK$10,"",ROWS(AH$15:AH310)-1)</f>
        <v/>
      </c>
      <c r="AI310" s="9" t="str">
        <f t="shared" si="149"/>
        <v/>
      </c>
      <c r="AJ310" s="7" t="str">
        <f t="shared" si="137"/>
        <v/>
      </c>
      <c r="AK310" s="7" t="str">
        <f t="shared" si="150"/>
        <v/>
      </c>
      <c r="AL310" s="7" t="str">
        <f t="shared" si="138"/>
        <v/>
      </c>
      <c r="AM310" s="7" t="str">
        <f t="shared" si="151"/>
        <v/>
      </c>
      <c r="AN310" s="7" t="str">
        <f t="shared" si="139"/>
        <v/>
      </c>
    </row>
    <row r="311" spans="2:40" x14ac:dyDescent="0.35">
      <c r="B311" s="3" t="str">
        <f>IF(ROWS(B$15:B311)-1&gt;$E$10,"",ROWS(B$15:B311)-1)</f>
        <v/>
      </c>
      <c r="C311" s="9" t="str">
        <f t="shared" si="140"/>
        <v/>
      </c>
      <c r="D311" s="7" t="str">
        <f t="shared" si="123"/>
        <v/>
      </c>
      <c r="E311" s="7" t="str">
        <f t="shared" si="124"/>
        <v/>
      </c>
      <c r="F311" s="7" t="str">
        <f t="shared" si="125"/>
        <v/>
      </c>
      <c r="G311" s="7" t="str">
        <f t="shared" si="126"/>
        <v/>
      </c>
      <c r="H311" s="7" t="str">
        <f t="shared" si="127"/>
        <v/>
      </c>
      <c r="I311" s="7"/>
      <c r="J311" s="3" t="str">
        <f>IF(ROWS(J$15:J311)-1&gt;$M$10,"",ROWS(J$15:J311)-1)</f>
        <v/>
      </c>
      <c r="K311" s="9" t="str">
        <f t="shared" si="141"/>
        <v/>
      </c>
      <c r="L311" s="7" t="str">
        <f t="shared" si="128"/>
        <v/>
      </c>
      <c r="M311" s="7" t="str">
        <f t="shared" si="129"/>
        <v/>
      </c>
      <c r="N311" s="7" t="str">
        <f t="shared" si="130"/>
        <v/>
      </c>
      <c r="O311" s="7" t="str">
        <f t="shared" si="122"/>
        <v/>
      </c>
      <c r="P311" s="7" t="str">
        <f t="shared" si="131"/>
        <v/>
      </c>
      <c r="R311" s="3" t="str">
        <f>IF(ROWS(R$15:R311)-1&gt;$U$10,"",ROWS(R$15:R311)-1)</f>
        <v/>
      </c>
      <c r="S311" s="9" t="str">
        <f t="shared" si="142"/>
        <v/>
      </c>
      <c r="T311" s="7" t="str">
        <f t="shared" si="132"/>
        <v/>
      </c>
      <c r="U311" s="7" t="str">
        <f t="shared" si="143"/>
        <v/>
      </c>
      <c r="V311" s="7" t="str">
        <f t="shared" si="133"/>
        <v/>
      </c>
      <c r="W311" s="7" t="str">
        <f t="shared" si="144"/>
        <v/>
      </c>
      <c r="X311" s="7" t="str">
        <f t="shared" si="134"/>
        <v/>
      </c>
      <c r="Z311" s="3" t="str">
        <f>IF(ROWS(Z$15:Z311)-1&gt;$AC$10,"",ROWS(Z$15:Z311)-1)</f>
        <v/>
      </c>
      <c r="AA311" s="9" t="str">
        <f t="shared" si="145"/>
        <v/>
      </c>
      <c r="AB311" s="7" t="str">
        <f t="shared" si="135"/>
        <v/>
      </c>
      <c r="AC311" s="7" t="str">
        <f t="shared" si="146"/>
        <v/>
      </c>
      <c r="AD311" s="7" t="str">
        <f t="shared" si="147"/>
        <v/>
      </c>
      <c r="AE311" s="7" t="str">
        <f t="shared" si="148"/>
        <v/>
      </c>
      <c r="AF311" s="7" t="str">
        <f t="shared" si="136"/>
        <v/>
      </c>
      <c r="AH311" s="3" t="str">
        <f>IF(ROWS(AH$15:AH311)-1&gt;$AK$10,"",ROWS(AH$15:AH311)-1)</f>
        <v/>
      </c>
      <c r="AI311" s="9" t="str">
        <f t="shared" si="149"/>
        <v/>
      </c>
      <c r="AJ311" s="7" t="str">
        <f t="shared" si="137"/>
        <v/>
      </c>
      <c r="AK311" s="7" t="str">
        <f t="shared" si="150"/>
        <v/>
      </c>
      <c r="AL311" s="7" t="str">
        <f t="shared" si="138"/>
        <v/>
      </c>
      <c r="AM311" s="7" t="str">
        <f t="shared" si="151"/>
        <v/>
      </c>
      <c r="AN311" s="7" t="str">
        <f t="shared" si="139"/>
        <v/>
      </c>
    </row>
    <row r="312" spans="2:40" x14ac:dyDescent="0.35">
      <c r="B312" s="3" t="str">
        <f>IF(ROWS(B$15:B312)-1&gt;$E$10,"",ROWS(B$15:B312)-1)</f>
        <v/>
      </c>
      <c r="C312" s="9" t="str">
        <f t="shared" si="140"/>
        <v/>
      </c>
      <c r="D312" s="7" t="str">
        <f t="shared" si="123"/>
        <v/>
      </c>
      <c r="E312" s="7" t="str">
        <f t="shared" si="124"/>
        <v/>
      </c>
      <c r="F312" s="7" t="str">
        <f t="shared" si="125"/>
        <v/>
      </c>
      <c r="G312" s="7" t="str">
        <f t="shared" si="126"/>
        <v/>
      </c>
      <c r="H312" s="7" t="str">
        <f t="shared" si="127"/>
        <v/>
      </c>
      <c r="I312" s="7"/>
      <c r="J312" s="3" t="str">
        <f>IF(ROWS(J$15:J312)-1&gt;$M$10,"",ROWS(J$15:J312)-1)</f>
        <v/>
      </c>
      <c r="K312" s="9" t="str">
        <f t="shared" si="141"/>
        <v/>
      </c>
      <c r="L312" s="7" t="str">
        <f t="shared" si="128"/>
        <v/>
      </c>
      <c r="M312" s="7" t="str">
        <f t="shared" si="129"/>
        <v/>
      </c>
      <c r="N312" s="7" t="str">
        <f t="shared" si="130"/>
        <v/>
      </c>
      <c r="O312" s="7" t="str">
        <f t="shared" si="122"/>
        <v/>
      </c>
      <c r="P312" s="7" t="str">
        <f t="shared" si="131"/>
        <v/>
      </c>
      <c r="R312" s="3" t="str">
        <f>IF(ROWS(R$15:R312)-1&gt;$U$10,"",ROWS(R$15:R312)-1)</f>
        <v/>
      </c>
      <c r="S312" s="9" t="str">
        <f t="shared" si="142"/>
        <v/>
      </c>
      <c r="T312" s="7" t="str">
        <f t="shared" si="132"/>
        <v/>
      </c>
      <c r="U312" s="7" t="str">
        <f t="shared" si="143"/>
        <v/>
      </c>
      <c r="V312" s="7" t="str">
        <f t="shared" si="133"/>
        <v/>
      </c>
      <c r="W312" s="7" t="str">
        <f t="shared" si="144"/>
        <v/>
      </c>
      <c r="X312" s="7" t="str">
        <f t="shared" si="134"/>
        <v/>
      </c>
      <c r="Z312" s="3" t="str">
        <f>IF(ROWS(Z$15:Z312)-1&gt;$AC$10,"",ROWS(Z$15:Z312)-1)</f>
        <v/>
      </c>
      <c r="AA312" s="9" t="str">
        <f t="shared" si="145"/>
        <v/>
      </c>
      <c r="AB312" s="7" t="str">
        <f t="shared" si="135"/>
        <v/>
      </c>
      <c r="AC312" s="7" t="str">
        <f t="shared" si="146"/>
        <v/>
      </c>
      <c r="AD312" s="7" t="str">
        <f t="shared" si="147"/>
        <v/>
      </c>
      <c r="AE312" s="7" t="str">
        <f t="shared" si="148"/>
        <v/>
      </c>
      <c r="AF312" s="7" t="str">
        <f t="shared" si="136"/>
        <v/>
      </c>
      <c r="AH312" s="3" t="str">
        <f>IF(ROWS(AH$15:AH312)-1&gt;$AK$10,"",ROWS(AH$15:AH312)-1)</f>
        <v/>
      </c>
      <c r="AI312" s="9" t="str">
        <f t="shared" si="149"/>
        <v/>
      </c>
      <c r="AJ312" s="7" t="str">
        <f t="shared" si="137"/>
        <v/>
      </c>
      <c r="AK312" s="7" t="str">
        <f t="shared" si="150"/>
        <v/>
      </c>
      <c r="AL312" s="7" t="str">
        <f t="shared" si="138"/>
        <v/>
      </c>
      <c r="AM312" s="7" t="str">
        <f t="shared" si="151"/>
        <v/>
      </c>
      <c r="AN312" s="7" t="str">
        <f t="shared" si="139"/>
        <v/>
      </c>
    </row>
    <row r="313" spans="2:40" x14ac:dyDescent="0.35">
      <c r="B313" s="3" t="str">
        <f>IF(ROWS(B$15:B313)-1&gt;$E$10,"",ROWS(B$15:B313)-1)</f>
        <v/>
      </c>
      <c r="C313" s="9" t="str">
        <f t="shared" si="140"/>
        <v/>
      </c>
      <c r="D313" s="7" t="str">
        <f t="shared" si="123"/>
        <v/>
      </c>
      <c r="E313" s="7" t="str">
        <f t="shared" si="124"/>
        <v/>
      </c>
      <c r="F313" s="7" t="str">
        <f t="shared" si="125"/>
        <v/>
      </c>
      <c r="G313" s="7" t="str">
        <f t="shared" si="126"/>
        <v/>
      </c>
      <c r="H313" s="7" t="str">
        <f t="shared" si="127"/>
        <v/>
      </c>
      <c r="I313" s="7"/>
      <c r="J313" s="3" t="str">
        <f>IF(ROWS(J$15:J313)-1&gt;$M$10,"",ROWS(J$15:J313)-1)</f>
        <v/>
      </c>
      <c r="K313" s="9" t="str">
        <f t="shared" si="141"/>
        <v/>
      </c>
      <c r="L313" s="7" t="str">
        <f t="shared" si="128"/>
        <v/>
      </c>
      <c r="M313" s="7" t="str">
        <f t="shared" si="129"/>
        <v/>
      </c>
      <c r="N313" s="7" t="str">
        <f t="shared" si="130"/>
        <v/>
      </c>
      <c r="O313" s="7" t="str">
        <f t="shared" si="122"/>
        <v/>
      </c>
      <c r="P313" s="7" t="str">
        <f t="shared" si="131"/>
        <v/>
      </c>
      <c r="R313" s="3" t="str">
        <f>IF(ROWS(R$15:R313)-1&gt;$U$10,"",ROWS(R$15:R313)-1)</f>
        <v/>
      </c>
      <c r="S313" s="9" t="str">
        <f t="shared" si="142"/>
        <v/>
      </c>
      <c r="T313" s="7" t="str">
        <f t="shared" si="132"/>
        <v/>
      </c>
      <c r="U313" s="7" t="str">
        <f t="shared" si="143"/>
        <v/>
      </c>
      <c r="V313" s="7" t="str">
        <f t="shared" si="133"/>
        <v/>
      </c>
      <c r="W313" s="7" t="str">
        <f t="shared" si="144"/>
        <v/>
      </c>
      <c r="X313" s="7" t="str">
        <f t="shared" si="134"/>
        <v/>
      </c>
      <c r="Z313" s="3" t="str">
        <f>IF(ROWS(Z$15:Z313)-1&gt;$AC$10,"",ROWS(Z$15:Z313)-1)</f>
        <v/>
      </c>
      <c r="AA313" s="9" t="str">
        <f t="shared" si="145"/>
        <v/>
      </c>
      <c r="AB313" s="7" t="str">
        <f t="shared" si="135"/>
        <v/>
      </c>
      <c r="AC313" s="7" t="str">
        <f t="shared" si="146"/>
        <v/>
      </c>
      <c r="AD313" s="7" t="str">
        <f t="shared" si="147"/>
        <v/>
      </c>
      <c r="AE313" s="7" t="str">
        <f t="shared" si="148"/>
        <v/>
      </c>
      <c r="AF313" s="7" t="str">
        <f t="shared" si="136"/>
        <v/>
      </c>
      <c r="AH313" s="3" t="str">
        <f>IF(ROWS(AH$15:AH313)-1&gt;$AK$10,"",ROWS(AH$15:AH313)-1)</f>
        <v/>
      </c>
      <c r="AI313" s="9" t="str">
        <f t="shared" si="149"/>
        <v/>
      </c>
      <c r="AJ313" s="7" t="str">
        <f t="shared" si="137"/>
        <v/>
      </c>
      <c r="AK313" s="7" t="str">
        <f t="shared" si="150"/>
        <v/>
      </c>
      <c r="AL313" s="7" t="str">
        <f t="shared" si="138"/>
        <v/>
      </c>
      <c r="AM313" s="7" t="str">
        <f t="shared" si="151"/>
        <v/>
      </c>
      <c r="AN313" s="7" t="str">
        <f t="shared" si="139"/>
        <v/>
      </c>
    </row>
    <row r="314" spans="2:40" x14ac:dyDescent="0.35">
      <c r="B314" s="3" t="str">
        <f>IF(ROWS(B$15:B314)-1&gt;$E$10,"",ROWS(B$15:B314)-1)</f>
        <v/>
      </c>
      <c r="C314" s="9" t="str">
        <f t="shared" si="140"/>
        <v/>
      </c>
      <c r="D314" s="7" t="str">
        <f t="shared" si="123"/>
        <v/>
      </c>
      <c r="E314" s="7" t="str">
        <f t="shared" si="124"/>
        <v/>
      </c>
      <c r="F314" s="7" t="str">
        <f t="shared" si="125"/>
        <v/>
      </c>
      <c r="G314" s="7" t="str">
        <f t="shared" si="126"/>
        <v/>
      </c>
      <c r="H314" s="7" t="str">
        <f t="shared" si="127"/>
        <v/>
      </c>
      <c r="I314" s="7"/>
      <c r="J314" s="3" t="str">
        <f>IF(ROWS(J$15:J314)-1&gt;$M$10,"",ROWS(J$15:J314)-1)</f>
        <v/>
      </c>
      <c r="K314" s="9" t="str">
        <f t="shared" si="141"/>
        <v/>
      </c>
      <c r="L314" s="7" t="str">
        <f t="shared" si="128"/>
        <v/>
      </c>
      <c r="M314" s="7" t="str">
        <f t="shared" si="129"/>
        <v/>
      </c>
      <c r="N314" s="7" t="str">
        <f t="shared" si="130"/>
        <v/>
      </c>
      <c r="O314" s="7" t="str">
        <f t="shared" si="122"/>
        <v/>
      </c>
      <c r="P314" s="7" t="str">
        <f t="shared" si="131"/>
        <v/>
      </c>
      <c r="R314" s="3" t="str">
        <f>IF(ROWS(R$15:R314)-1&gt;$U$10,"",ROWS(R$15:R314)-1)</f>
        <v/>
      </c>
      <c r="S314" s="9" t="str">
        <f t="shared" si="142"/>
        <v/>
      </c>
      <c r="T314" s="7" t="str">
        <f t="shared" si="132"/>
        <v/>
      </c>
      <c r="U314" s="7" t="str">
        <f t="shared" si="143"/>
        <v/>
      </c>
      <c r="V314" s="7" t="str">
        <f t="shared" si="133"/>
        <v/>
      </c>
      <c r="W314" s="7" t="str">
        <f t="shared" si="144"/>
        <v/>
      </c>
      <c r="X314" s="7" t="str">
        <f t="shared" si="134"/>
        <v/>
      </c>
      <c r="Z314" s="3" t="str">
        <f>IF(ROWS(Z$15:Z314)-1&gt;$AC$10,"",ROWS(Z$15:Z314)-1)</f>
        <v/>
      </c>
      <c r="AA314" s="9" t="str">
        <f t="shared" si="145"/>
        <v/>
      </c>
      <c r="AB314" s="7" t="str">
        <f t="shared" si="135"/>
        <v/>
      </c>
      <c r="AC314" s="7" t="str">
        <f t="shared" si="146"/>
        <v/>
      </c>
      <c r="AD314" s="7" t="str">
        <f t="shared" si="147"/>
        <v/>
      </c>
      <c r="AE314" s="7" t="str">
        <f t="shared" si="148"/>
        <v/>
      </c>
      <c r="AF314" s="7" t="str">
        <f t="shared" si="136"/>
        <v/>
      </c>
      <c r="AH314" s="3" t="str">
        <f>IF(ROWS(AH$15:AH314)-1&gt;$AK$10,"",ROWS(AH$15:AH314)-1)</f>
        <v/>
      </c>
      <c r="AI314" s="9" t="str">
        <f t="shared" si="149"/>
        <v/>
      </c>
      <c r="AJ314" s="7" t="str">
        <f t="shared" si="137"/>
        <v/>
      </c>
      <c r="AK314" s="7" t="str">
        <f t="shared" si="150"/>
        <v/>
      </c>
      <c r="AL314" s="7" t="str">
        <f t="shared" si="138"/>
        <v/>
      </c>
      <c r="AM314" s="7" t="str">
        <f t="shared" si="151"/>
        <v/>
      </c>
      <c r="AN314" s="7" t="str">
        <f t="shared" si="139"/>
        <v/>
      </c>
    </row>
    <row r="315" spans="2:40" x14ac:dyDescent="0.35">
      <c r="B315" s="3" t="str">
        <f>IF(ROWS(B$15:B315)-1&gt;$E$10,"",ROWS(B$15:B315)-1)</f>
        <v/>
      </c>
      <c r="C315" s="9" t="str">
        <f t="shared" si="140"/>
        <v/>
      </c>
      <c r="D315" s="7" t="str">
        <f t="shared" si="123"/>
        <v/>
      </c>
      <c r="E315" s="7" t="str">
        <f t="shared" si="124"/>
        <v/>
      </c>
      <c r="F315" s="7" t="str">
        <f t="shared" si="125"/>
        <v/>
      </c>
      <c r="G315" s="7" t="str">
        <f t="shared" si="126"/>
        <v/>
      </c>
      <c r="H315" s="7" t="str">
        <f t="shared" si="127"/>
        <v/>
      </c>
      <c r="I315" s="7"/>
      <c r="J315" s="3" t="str">
        <f>IF(ROWS(J$15:J315)-1&gt;$M$10,"",ROWS(J$15:J315)-1)</f>
        <v/>
      </c>
      <c r="K315" s="9" t="str">
        <f t="shared" si="141"/>
        <v/>
      </c>
      <c r="L315" s="7" t="str">
        <f t="shared" si="128"/>
        <v/>
      </c>
      <c r="M315" s="7" t="str">
        <f t="shared" si="129"/>
        <v/>
      </c>
      <c r="N315" s="7" t="str">
        <f t="shared" si="130"/>
        <v/>
      </c>
      <c r="O315" s="7" t="str">
        <f t="shared" si="122"/>
        <v/>
      </c>
      <c r="P315" s="7" t="str">
        <f t="shared" si="131"/>
        <v/>
      </c>
      <c r="R315" s="3" t="str">
        <f>IF(ROWS(R$15:R315)-1&gt;$U$10,"",ROWS(R$15:R315)-1)</f>
        <v/>
      </c>
      <c r="S315" s="9" t="str">
        <f t="shared" si="142"/>
        <v/>
      </c>
      <c r="T315" s="7" t="str">
        <f t="shared" si="132"/>
        <v/>
      </c>
      <c r="U315" s="7" t="str">
        <f t="shared" si="143"/>
        <v/>
      </c>
      <c r="V315" s="7" t="str">
        <f t="shared" si="133"/>
        <v/>
      </c>
      <c r="W315" s="7" t="str">
        <f t="shared" si="144"/>
        <v/>
      </c>
      <c r="X315" s="7" t="str">
        <f t="shared" si="134"/>
        <v/>
      </c>
      <c r="Z315" s="3" t="str">
        <f>IF(ROWS(Z$15:Z315)-1&gt;$AC$10,"",ROWS(Z$15:Z315)-1)</f>
        <v/>
      </c>
      <c r="AA315" s="9" t="str">
        <f t="shared" si="145"/>
        <v/>
      </c>
      <c r="AB315" s="7" t="str">
        <f t="shared" si="135"/>
        <v/>
      </c>
      <c r="AC315" s="7" t="str">
        <f t="shared" si="146"/>
        <v/>
      </c>
      <c r="AD315" s="7" t="str">
        <f t="shared" si="147"/>
        <v/>
      </c>
      <c r="AE315" s="7" t="str">
        <f t="shared" si="148"/>
        <v/>
      </c>
      <c r="AF315" s="7" t="str">
        <f t="shared" si="136"/>
        <v/>
      </c>
      <c r="AH315" s="3" t="str">
        <f>IF(ROWS(AH$15:AH315)-1&gt;$AK$10,"",ROWS(AH$15:AH315)-1)</f>
        <v/>
      </c>
      <c r="AI315" s="9" t="str">
        <f t="shared" si="149"/>
        <v/>
      </c>
      <c r="AJ315" s="7" t="str">
        <f t="shared" si="137"/>
        <v/>
      </c>
      <c r="AK315" s="7" t="str">
        <f t="shared" si="150"/>
        <v/>
      </c>
      <c r="AL315" s="7" t="str">
        <f t="shared" si="138"/>
        <v/>
      </c>
      <c r="AM315" s="7" t="str">
        <f t="shared" si="151"/>
        <v/>
      </c>
      <c r="AN315" s="7" t="str">
        <f t="shared" si="139"/>
        <v/>
      </c>
    </row>
    <row r="316" spans="2:40" x14ac:dyDescent="0.35">
      <c r="B316" s="3" t="str">
        <f>IF(ROWS(B$15:B316)-1&gt;$E$10,"",ROWS(B$15:B316)-1)</f>
        <v/>
      </c>
      <c r="C316" s="9" t="str">
        <f t="shared" si="140"/>
        <v/>
      </c>
      <c r="D316" s="7" t="str">
        <f t="shared" si="123"/>
        <v/>
      </c>
      <c r="E316" s="7" t="str">
        <f t="shared" si="124"/>
        <v/>
      </c>
      <c r="F316" s="7" t="str">
        <f t="shared" si="125"/>
        <v/>
      </c>
      <c r="G316" s="7" t="str">
        <f t="shared" si="126"/>
        <v/>
      </c>
      <c r="H316" s="7" t="str">
        <f t="shared" si="127"/>
        <v/>
      </c>
      <c r="I316" s="7"/>
      <c r="J316" s="3" t="str">
        <f>IF(ROWS(J$15:J316)-1&gt;$M$10,"",ROWS(J$15:J316)-1)</f>
        <v/>
      </c>
      <c r="K316" s="9" t="str">
        <f t="shared" si="141"/>
        <v/>
      </c>
      <c r="L316" s="7" t="str">
        <f t="shared" si="128"/>
        <v/>
      </c>
      <c r="M316" s="7" t="str">
        <f t="shared" si="129"/>
        <v/>
      </c>
      <c r="N316" s="7" t="str">
        <f t="shared" si="130"/>
        <v/>
      </c>
      <c r="O316" s="7" t="str">
        <f t="shared" si="122"/>
        <v/>
      </c>
      <c r="P316" s="7" t="str">
        <f t="shared" si="131"/>
        <v/>
      </c>
      <c r="R316" s="3" t="str">
        <f>IF(ROWS(R$15:R316)-1&gt;$U$10,"",ROWS(R$15:R316)-1)</f>
        <v/>
      </c>
      <c r="S316" s="9" t="str">
        <f t="shared" si="142"/>
        <v/>
      </c>
      <c r="T316" s="7" t="str">
        <f t="shared" si="132"/>
        <v/>
      </c>
      <c r="U316" s="7" t="str">
        <f t="shared" si="143"/>
        <v/>
      </c>
      <c r="V316" s="7" t="str">
        <f t="shared" si="133"/>
        <v/>
      </c>
      <c r="W316" s="7" t="str">
        <f t="shared" si="144"/>
        <v/>
      </c>
      <c r="X316" s="7" t="str">
        <f t="shared" si="134"/>
        <v/>
      </c>
      <c r="Z316" s="3" t="str">
        <f>IF(ROWS(Z$15:Z316)-1&gt;$AC$10,"",ROWS(Z$15:Z316)-1)</f>
        <v/>
      </c>
      <c r="AA316" s="9" t="str">
        <f t="shared" si="145"/>
        <v/>
      </c>
      <c r="AB316" s="7" t="str">
        <f t="shared" si="135"/>
        <v/>
      </c>
      <c r="AC316" s="7" t="str">
        <f t="shared" si="146"/>
        <v/>
      </c>
      <c r="AD316" s="7" t="str">
        <f t="shared" si="147"/>
        <v/>
      </c>
      <c r="AE316" s="7" t="str">
        <f t="shared" si="148"/>
        <v/>
      </c>
      <c r="AF316" s="7" t="str">
        <f t="shared" si="136"/>
        <v/>
      </c>
      <c r="AH316" s="3" t="str">
        <f>IF(ROWS(AH$15:AH316)-1&gt;$AK$10,"",ROWS(AH$15:AH316)-1)</f>
        <v/>
      </c>
      <c r="AI316" s="9" t="str">
        <f t="shared" si="149"/>
        <v/>
      </c>
      <c r="AJ316" s="7" t="str">
        <f t="shared" si="137"/>
        <v/>
      </c>
      <c r="AK316" s="7" t="str">
        <f t="shared" si="150"/>
        <v/>
      </c>
      <c r="AL316" s="7" t="str">
        <f t="shared" si="138"/>
        <v/>
      </c>
      <c r="AM316" s="7" t="str">
        <f t="shared" si="151"/>
        <v/>
      </c>
      <c r="AN316" s="7" t="str">
        <f t="shared" si="139"/>
        <v/>
      </c>
    </row>
    <row r="317" spans="2:40" x14ac:dyDescent="0.35">
      <c r="B317" s="3" t="str">
        <f>IF(ROWS(B$15:B317)-1&gt;$E$10,"",ROWS(B$15:B317)-1)</f>
        <v/>
      </c>
      <c r="C317" s="9" t="str">
        <f t="shared" si="140"/>
        <v/>
      </c>
      <c r="D317" s="7" t="str">
        <f t="shared" si="123"/>
        <v/>
      </c>
      <c r="E317" s="7" t="str">
        <f t="shared" si="124"/>
        <v/>
      </c>
      <c r="F317" s="7" t="str">
        <f t="shared" si="125"/>
        <v/>
      </c>
      <c r="G317" s="7" t="str">
        <f t="shared" si="126"/>
        <v/>
      </c>
      <c r="H317" s="7" t="str">
        <f t="shared" si="127"/>
        <v/>
      </c>
      <c r="I317" s="7"/>
      <c r="J317" s="3" t="str">
        <f>IF(ROWS(J$15:J317)-1&gt;$M$10,"",ROWS(J$15:J317)-1)</f>
        <v/>
      </c>
      <c r="K317" s="9" t="str">
        <f t="shared" si="141"/>
        <v/>
      </c>
      <c r="L317" s="7" t="str">
        <f t="shared" si="128"/>
        <v/>
      </c>
      <c r="M317" s="7" t="str">
        <f t="shared" si="129"/>
        <v/>
      </c>
      <c r="N317" s="7" t="str">
        <f t="shared" si="130"/>
        <v/>
      </c>
      <c r="O317" s="7" t="str">
        <f t="shared" si="122"/>
        <v/>
      </c>
      <c r="P317" s="7" t="str">
        <f t="shared" si="131"/>
        <v/>
      </c>
      <c r="R317" s="3" t="str">
        <f>IF(ROWS(R$15:R317)-1&gt;$U$10,"",ROWS(R$15:R317)-1)</f>
        <v/>
      </c>
      <c r="S317" s="9" t="str">
        <f t="shared" si="142"/>
        <v/>
      </c>
      <c r="T317" s="7" t="str">
        <f t="shared" si="132"/>
        <v/>
      </c>
      <c r="U317" s="7" t="str">
        <f t="shared" si="143"/>
        <v/>
      </c>
      <c r="V317" s="7" t="str">
        <f t="shared" si="133"/>
        <v/>
      </c>
      <c r="W317" s="7" t="str">
        <f t="shared" si="144"/>
        <v/>
      </c>
      <c r="X317" s="7" t="str">
        <f t="shared" si="134"/>
        <v/>
      </c>
      <c r="Z317" s="3" t="str">
        <f>IF(ROWS(Z$15:Z317)-1&gt;$AC$10,"",ROWS(Z$15:Z317)-1)</f>
        <v/>
      </c>
      <c r="AA317" s="9" t="str">
        <f t="shared" si="145"/>
        <v/>
      </c>
      <c r="AB317" s="7" t="str">
        <f t="shared" si="135"/>
        <v/>
      </c>
      <c r="AC317" s="7" t="str">
        <f t="shared" si="146"/>
        <v/>
      </c>
      <c r="AD317" s="7" t="str">
        <f t="shared" si="147"/>
        <v/>
      </c>
      <c r="AE317" s="7" t="str">
        <f t="shared" si="148"/>
        <v/>
      </c>
      <c r="AF317" s="7" t="str">
        <f t="shared" si="136"/>
        <v/>
      </c>
      <c r="AH317" s="3" t="str">
        <f>IF(ROWS(AH$15:AH317)-1&gt;$AK$10,"",ROWS(AH$15:AH317)-1)</f>
        <v/>
      </c>
      <c r="AI317" s="9" t="str">
        <f t="shared" si="149"/>
        <v/>
      </c>
      <c r="AJ317" s="7" t="str">
        <f t="shared" si="137"/>
        <v/>
      </c>
      <c r="AK317" s="7" t="str">
        <f t="shared" si="150"/>
        <v/>
      </c>
      <c r="AL317" s="7" t="str">
        <f t="shared" si="138"/>
        <v/>
      </c>
      <c r="AM317" s="7" t="str">
        <f t="shared" si="151"/>
        <v/>
      </c>
      <c r="AN317" s="7" t="str">
        <f t="shared" si="139"/>
        <v/>
      </c>
    </row>
    <row r="318" spans="2:40" x14ac:dyDescent="0.35">
      <c r="B318" s="3" t="str">
        <f>IF(ROWS(B$15:B318)-1&gt;$E$10,"",ROWS(B$15:B318)-1)</f>
        <v/>
      </c>
      <c r="C318" s="9" t="str">
        <f t="shared" si="140"/>
        <v/>
      </c>
      <c r="D318" s="7" t="str">
        <f t="shared" si="123"/>
        <v/>
      </c>
      <c r="E318" s="7" t="str">
        <f t="shared" si="124"/>
        <v/>
      </c>
      <c r="F318" s="7" t="str">
        <f t="shared" si="125"/>
        <v/>
      </c>
      <c r="G318" s="7" t="str">
        <f t="shared" si="126"/>
        <v/>
      </c>
      <c r="H318" s="7" t="str">
        <f t="shared" si="127"/>
        <v/>
      </c>
      <c r="I318" s="7"/>
      <c r="J318" s="3" t="str">
        <f>IF(ROWS(J$15:J318)-1&gt;$M$10,"",ROWS(J$15:J318)-1)</f>
        <v/>
      </c>
      <c r="K318" s="9" t="str">
        <f t="shared" si="141"/>
        <v/>
      </c>
      <c r="L318" s="7" t="str">
        <f t="shared" si="128"/>
        <v/>
      </c>
      <c r="M318" s="7" t="str">
        <f t="shared" si="129"/>
        <v/>
      </c>
      <c r="N318" s="7" t="str">
        <f t="shared" si="130"/>
        <v/>
      </c>
      <c r="O318" s="7" t="str">
        <f t="shared" si="122"/>
        <v/>
      </c>
      <c r="P318" s="7" t="str">
        <f t="shared" si="131"/>
        <v/>
      </c>
      <c r="R318" s="3" t="str">
        <f>IF(ROWS(R$15:R318)-1&gt;$U$10,"",ROWS(R$15:R318)-1)</f>
        <v/>
      </c>
      <c r="S318" s="9" t="str">
        <f t="shared" si="142"/>
        <v/>
      </c>
      <c r="T318" s="7" t="str">
        <f t="shared" si="132"/>
        <v/>
      </c>
      <c r="U318" s="7" t="str">
        <f t="shared" si="143"/>
        <v/>
      </c>
      <c r="V318" s="7" t="str">
        <f t="shared" si="133"/>
        <v/>
      </c>
      <c r="W318" s="7" t="str">
        <f t="shared" si="144"/>
        <v/>
      </c>
      <c r="X318" s="7" t="str">
        <f t="shared" si="134"/>
        <v/>
      </c>
      <c r="Z318" s="3" t="str">
        <f>IF(ROWS(Z$15:Z318)-1&gt;$AC$10,"",ROWS(Z$15:Z318)-1)</f>
        <v/>
      </c>
      <c r="AA318" s="9" t="str">
        <f t="shared" si="145"/>
        <v/>
      </c>
      <c r="AB318" s="7" t="str">
        <f t="shared" si="135"/>
        <v/>
      </c>
      <c r="AC318" s="7" t="str">
        <f t="shared" si="146"/>
        <v/>
      </c>
      <c r="AD318" s="7" t="str">
        <f t="shared" si="147"/>
        <v/>
      </c>
      <c r="AE318" s="7" t="str">
        <f t="shared" si="148"/>
        <v/>
      </c>
      <c r="AF318" s="7" t="str">
        <f t="shared" si="136"/>
        <v/>
      </c>
      <c r="AH318" s="3" t="str">
        <f>IF(ROWS(AH$15:AH318)-1&gt;$AK$10,"",ROWS(AH$15:AH318)-1)</f>
        <v/>
      </c>
      <c r="AI318" s="9" t="str">
        <f t="shared" si="149"/>
        <v/>
      </c>
      <c r="AJ318" s="7" t="str">
        <f t="shared" si="137"/>
        <v/>
      </c>
      <c r="AK318" s="7" t="str">
        <f t="shared" si="150"/>
        <v/>
      </c>
      <c r="AL318" s="7" t="str">
        <f t="shared" si="138"/>
        <v/>
      </c>
      <c r="AM318" s="7" t="str">
        <f t="shared" si="151"/>
        <v/>
      </c>
      <c r="AN318" s="7" t="str">
        <f t="shared" si="139"/>
        <v/>
      </c>
    </row>
    <row r="319" spans="2:40" x14ac:dyDescent="0.35">
      <c r="B319" s="3" t="str">
        <f>IF(ROWS(B$15:B319)-1&gt;$E$10,"",ROWS(B$15:B319)-1)</f>
        <v/>
      </c>
      <c r="C319" s="9" t="str">
        <f t="shared" si="140"/>
        <v/>
      </c>
      <c r="D319" s="7" t="str">
        <f t="shared" si="123"/>
        <v/>
      </c>
      <c r="E319" s="7" t="str">
        <f t="shared" si="124"/>
        <v/>
      </c>
      <c r="F319" s="7" t="str">
        <f t="shared" si="125"/>
        <v/>
      </c>
      <c r="G319" s="7" t="str">
        <f t="shared" si="126"/>
        <v/>
      </c>
      <c r="H319" s="7" t="str">
        <f t="shared" si="127"/>
        <v/>
      </c>
      <c r="I319" s="7"/>
      <c r="J319" s="3" t="str">
        <f>IF(ROWS(J$15:J319)-1&gt;$M$10,"",ROWS(J$15:J319)-1)</f>
        <v/>
      </c>
      <c r="K319" s="9" t="str">
        <f t="shared" si="141"/>
        <v/>
      </c>
      <c r="L319" s="7" t="str">
        <f t="shared" si="128"/>
        <v/>
      </c>
      <c r="M319" s="7" t="str">
        <f t="shared" si="129"/>
        <v/>
      </c>
      <c r="N319" s="7" t="str">
        <f t="shared" si="130"/>
        <v/>
      </c>
      <c r="O319" s="7" t="str">
        <f t="shared" si="122"/>
        <v/>
      </c>
      <c r="P319" s="7" t="str">
        <f t="shared" si="131"/>
        <v/>
      </c>
      <c r="R319" s="3" t="str">
        <f>IF(ROWS(R$15:R319)-1&gt;$U$10,"",ROWS(R$15:R319)-1)</f>
        <v/>
      </c>
      <c r="S319" s="9" t="str">
        <f t="shared" si="142"/>
        <v/>
      </c>
      <c r="T319" s="7" t="str">
        <f t="shared" si="132"/>
        <v/>
      </c>
      <c r="U319" s="7" t="str">
        <f t="shared" si="143"/>
        <v/>
      </c>
      <c r="V319" s="7" t="str">
        <f t="shared" si="133"/>
        <v/>
      </c>
      <c r="W319" s="7" t="str">
        <f t="shared" si="144"/>
        <v/>
      </c>
      <c r="X319" s="7" t="str">
        <f t="shared" si="134"/>
        <v/>
      </c>
      <c r="Z319" s="3" t="str">
        <f>IF(ROWS(Z$15:Z319)-1&gt;$AC$10,"",ROWS(Z$15:Z319)-1)</f>
        <v/>
      </c>
      <c r="AA319" s="9" t="str">
        <f t="shared" si="145"/>
        <v/>
      </c>
      <c r="AB319" s="7" t="str">
        <f t="shared" si="135"/>
        <v/>
      </c>
      <c r="AC319" s="7" t="str">
        <f t="shared" si="146"/>
        <v/>
      </c>
      <c r="AD319" s="7" t="str">
        <f t="shared" si="147"/>
        <v/>
      </c>
      <c r="AE319" s="7" t="str">
        <f t="shared" si="148"/>
        <v/>
      </c>
      <c r="AF319" s="7" t="str">
        <f t="shared" si="136"/>
        <v/>
      </c>
      <c r="AH319" s="3" t="str">
        <f>IF(ROWS(AH$15:AH319)-1&gt;$AK$10,"",ROWS(AH$15:AH319)-1)</f>
        <v/>
      </c>
      <c r="AI319" s="9" t="str">
        <f t="shared" si="149"/>
        <v/>
      </c>
      <c r="AJ319" s="7" t="str">
        <f t="shared" si="137"/>
        <v/>
      </c>
      <c r="AK319" s="7" t="str">
        <f t="shared" si="150"/>
        <v/>
      </c>
      <c r="AL319" s="7" t="str">
        <f t="shared" si="138"/>
        <v/>
      </c>
      <c r="AM319" s="7" t="str">
        <f t="shared" si="151"/>
        <v/>
      </c>
      <c r="AN319" s="7" t="str">
        <f t="shared" si="139"/>
        <v/>
      </c>
    </row>
    <row r="320" spans="2:40" x14ac:dyDescent="0.35">
      <c r="B320" s="3" t="str">
        <f>IF(ROWS(B$15:B320)-1&gt;$E$10,"",ROWS(B$15:B320)-1)</f>
        <v/>
      </c>
      <c r="C320" s="9" t="str">
        <f t="shared" si="140"/>
        <v/>
      </c>
      <c r="D320" s="7" t="str">
        <f t="shared" si="123"/>
        <v/>
      </c>
      <c r="E320" s="7" t="str">
        <f t="shared" si="124"/>
        <v/>
      </c>
      <c r="F320" s="7" t="str">
        <f t="shared" si="125"/>
        <v/>
      </c>
      <c r="G320" s="7" t="str">
        <f t="shared" si="126"/>
        <v/>
      </c>
      <c r="H320" s="7" t="str">
        <f t="shared" si="127"/>
        <v/>
      </c>
      <c r="I320" s="7"/>
      <c r="J320" s="3" t="str">
        <f>IF(ROWS(J$15:J320)-1&gt;$M$10,"",ROWS(J$15:J320)-1)</f>
        <v/>
      </c>
      <c r="K320" s="9" t="str">
        <f t="shared" si="141"/>
        <v/>
      </c>
      <c r="L320" s="7" t="str">
        <f t="shared" si="128"/>
        <v/>
      </c>
      <c r="M320" s="7" t="str">
        <f t="shared" si="129"/>
        <v/>
      </c>
      <c r="N320" s="7" t="str">
        <f t="shared" si="130"/>
        <v/>
      </c>
      <c r="O320" s="7" t="str">
        <f t="shared" si="122"/>
        <v/>
      </c>
      <c r="P320" s="7" t="str">
        <f t="shared" si="131"/>
        <v/>
      </c>
      <c r="R320" s="3" t="str">
        <f>IF(ROWS(R$15:R320)-1&gt;$U$10,"",ROWS(R$15:R320)-1)</f>
        <v/>
      </c>
      <c r="S320" s="9" t="str">
        <f t="shared" si="142"/>
        <v/>
      </c>
      <c r="T320" s="7" t="str">
        <f t="shared" si="132"/>
        <v/>
      </c>
      <c r="U320" s="7" t="str">
        <f t="shared" si="143"/>
        <v/>
      </c>
      <c r="V320" s="7" t="str">
        <f t="shared" si="133"/>
        <v/>
      </c>
      <c r="W320" s="7" t="str">
        <f t="shared" si="144"/>
        <v/>
      </c>
      <c r="X320" s="7" t="str">
        <f t="shared" si="134"/>
        <v/>
      </c>
      <c r="Z320" s="3" t="str">
        <f>IF(ROWS(Z$15:Z320)-1&gt;$AC$10,"",ROWS(Z$15:Z320)-1)</f>
        <v/>
      </c>
      <c r="AA320" s="9" t="str">
        <f t="shared" si="145"/>
        <v/>
      </c>
      <c r="AB320" s="7" t="str">
        <f t="shared" si="135"/>
        <v/>
      </c>
      <c r="AC320" s="7" t="str">
        <f t="shared" si="146"/>
        <v/>
      </c>
      <c r="AD320" s="7" t="str">
        <f t="shared" si="147"/>
        <v/>
      </c>
      <c r="AE320" s="7" t="str">
        <f t="shared" si="148"/>
        <v/>
      </c>
      <c r="AF320" s="7" t="str">
        <f t="shared" si="136"/>
        <v/>
      </c>
      <c r="AH320" s="3" t="str">
        <f>IF(ROWS(AH$15:AH320)-1&gt;$AK$10,"",ROWS(AH$15:AH320)-1)</f>
        <v/>
      </c>
      <c r="AI320" s="9" t="str">
        <f t="shared" si="149"/>
        <v/>
      </c>
      <c r="AJ320" s="7" t="str">
        <f t="shared" si="137"/>
        <v/>
      </c>
      <c r="AK320" s="7" t="str">
        <f t="shared" si="150"/>
        <v/>
      </c>
      <c r="AL320" s="7" t="str">
        <f t="shared" si="138"/>
        <v/>
      </c>
      <c r="AM320" s="7" t="str">
        <f t="shared" si="151"/>
        <v/>
      </c>
      <c r="AN320" s="7" t="str">
        <f t="shared" si="139"/>
        <v/>
      </c>
    </row>
    <row r="321" spans="2:40" x14ac:dyDescent="0.35">
      <c r="B321" s="3" t="str">
        <f>IF(ROWS(B$15:B321)-1&gt;$E$10,"",ROWS(B$15:B321)-1)</f>
        <v/>
      </c>
      <c r="C321" s="9" t="str">
        <f t="shared" si="140"/>
        <v/>
      </c>
      <c r="D321" s="7" t="str">
        <f t="shared" si="123"/>
        <v/>
      </c>
      <c r="E321" s="7" t="str">
        <f t="shared" si="124"/>
        <v/>
      </c>
      <c r="F321" s="7" t="str">
        <f t="shared" si="125"/>
        <v/>
      </c>
      <c r="G321" s="7" t="str">
        <f t="shared" si="126"/>
        <v/>
      </c>
      <c r="H321" s="7" t="str">
        <f t="shared" si="127"/>
        <v/>
      </c>
      <c r="I321" s="7"/>
      <c r="J321" s="3" t="str">
        <f>IF(ROWS(J$15:J321)-1&gt;$M$10,"",ROWS(J$15:J321)-1)</f>
        <v/>
      </c>
      <c r="K321" s="9" t="str">
        <f t="shared" si="141"/>
        <v/>
      </c>
      <c r="L321" s="7" t="str">
        <f t="shared" si="128"/>
        <v/>
      </c>
      <c r="M321" s="7" t="str">
        <f t="shared" si="129"/>
        <v/>
      </c>
      <c r="N321" s="7" t="str">
        <f t="shared" si="130"/>
        <v/>
      </c>
      <c r="O321" s="7" t="str">
        <f t="shared" si="122"/>
        <v/>
      </c>
      <c r="P321" s="7" t="str">
        <f t="shared" si="131"/>
        <v/>
      </c>
      <c r="R321" s="3" t="str">
        <f>IF(ROWS(R$15:R321)-1&gt;$U$10,"",ROWS(R$15:R321)-1)</f>
        <v/>
      </c>
      <c r="S321" s="9" t="str">
        <f t="shared" si="142"/>
        <v/>
      </c>
      <c r="T321" s="7" t="str">
        <f t="shared" si="132"/>
        <v/>
      </c>
      <c r="U321" s="7" t="str">
        <f t="shared" si="143"/>
        <v/>
      </c>
      <c r="V321" s="7" t="str">
        <f t="shared" si="133"/>
        <v/>
      </c>
      <c r="W321" s="7" t="str">
        <f t="shared" si="144"/>
        <v/>
      </c>
      <c r="X321" s="7" t="str">
        <f t="shared" si="134"/>
        <v/>
      </c>
      <c r="Z321" s="3" t="str">
        <f>IF(ROWS(Z$15:Z321)-1&gt;$AC$10,"",ROWS(Z$15:Z321)-1)</f>
        <v/>
      </c>
      <c r="AA321" s="9" t="str">
        <f t="shared" si="145"/>
        <v/>
      </c>
      <c r="AB321" s="7" t="str">
        <f t="shared" si="135"/>
        <v/>
      </c>
      <c r="AC321" s="7" t="str">
        <f t="shared" si="146"/>
        <v/>
      </c>
      <c r="AD321" s="7" t="str">
        <f t="shared" si="147"/>
        <v/>
      </c>
      <c r="AE321" s="7" t="str">
        <f t="shared" si="148"/>
        <v/>
      </c>
      <c r="AF321" s="7" t="str">
        <f t="shared" si="136"/>
        <v/>
      </c>
      <c r="AH321" s="3" t="str">
        <f>IF(ROWS(AH$15:AH321)-1&gt;$AK$10,"",ROWS(AH$15:AH321)-1)</f>
        <v/>
      </c>
      <c r="AI321" s="9" t="str">
        <f t="shared" si="149"/>
        <v/>
      </c>
      <c r="AJ321" s="7" t="str">
        <f t="shared" si="137"/>
        <v/>
      </c>
      <c r="AK321" s="7" t="str">
        <f t="shared" si="150"/>
        <v/>
      </c>
      <c r="AL321" s="7" t="str">
        <f t="shared" si="138"/>
        <v/>
      </c>
      <c r="AM321" s="7" t="str">
        <f t="shared" si="151"/>
        <v/>
      </c>
      <c r="AN321" s="7" t="str">
        <f t="shared" si="139"/>
        <v/>
      </c>
    </row>
    <row r="322" spans="2:40" x14ac:dyDescent="0.35">
      <c r="B322" s="3" t="str">
        <f>IF(ROWS(B$15:B322)-1&gt;$E$10,"",ROWS(B$15:B322)-1)</f>
        <v/>
      </c>
      <c r="C322" s="9" t="str">
        <f t="shared" si="140"/>
        <v/>
      </c>
      <c r="D322" s="7" t="str">
        <f t="shared" si="123"/>
        <v/>
      </c>
      <c r="E322" s="7" t="str">
        <f t="shared" si="124"/>
        <v/>
      </c>
      <c r="F322" s="7" t="str">
        <f t="shared" si="125"/>
        <v/>
      </c>
      <c r="G322" s="7" t="str">
        <f t="shared" si="126"/>
        <v/>
      </c>
      <c r="H322" s="7" t="str">
        <f t="shared" si="127"/>
        <v/>
      </c>
      <c r="I322" s="7"/>
      <c r="J322" s="3" t="str">
        <f>IF(ROWS(J$15:J322)-1&gt;$M$10,"",ROWS(J$15:J322)-1)</f>
        <v/>
      </c>
      <c r="K322" s="9" t="str">
        <f t="shared" si="141"/>
        <v/>
      </c>
      <c r="L322" s="7" t="str">
        <f t="shared" si="128"/>
        <v/>
      </c>
      <c r="M322" s="7" t="str">
        <f t="shared" si="129"/>
        <v/>
      </c>
      <c r="N322" s="7" t="str">
        <f t="shared" si="130"/>
        <v/>
      </c>
      <c r="O322" s="7" t="str">
        <f t="shared" si="122"/>
        <v/>
      </c>
      <c r="P322" s="7" t="str">
        <f t="shared" si="131"/>
        <v/>
      </c>
      <c r="R322" s="3" t="str">
        <f>IF(ROWS(R$15:R322)-1&gt;$U$10,"",ROWS(R$15:R322)-1)</f>
        <v/>
      </c>
      <c r="S322" s="9" t="str">
        <f t="shared" si="142"/>
        <v/>
      </c>
      <c r="T322" s="7" t="str">
        <f t="shared" si="132"/>
        <v/>
      </c>
      <c r="U322" s="7" t="str">
        <f t="shared" si="143"/>
        <v/>
      </c>
      <c r="V322" s="7" t="str">
        <f t="shared" si="133"/>
        <v/>
      </c>
      <c r="W322" s="7" t="str">
        <f t="shared" si="144"/>
        <v/>
      </c>
      <c r="X322" s="7" t="str">
        <f t="shared" si="134"/>
        <v/>
      </c>
      <c r="Z322" s="3" t="str">
        <f>IF(ROWS(Z$15:Z322)-1&gt;$AC$10,"",ROWS(Z$15:Z322)-1)</f>
        <v/>
      </c>
      <c r="AA322" s="9" t="str">
        <f t="shared" si="145"/>
        <v/>
      </c>
      <c r="AB322" s="7" t="str">
        <f t="shared" si="135"/>
        <v/>
      </c>
      <c r="AC322" s="7" t="str">
        <f t="shared" si="146"/>
        <v/>
      </c>
      <c r="AD322" s="7" t="str">
        <f t="shared" si="147"/>
        <v/>
      </c>
      <c r="AE322" s="7" t="str">
        <f t="shared" si="148"/>
        <v/>
      </c>
      <c r="AF322" s="7" t="str">
        <f t="shared" si="136"/>
        <v/>
      </c>
      <c r="AH322" s="3" t="str">
        <f>IF(ROWS(AH$15:AH322)-1&gt;$AK$10,"",ROWS(AH$15:AH322)-1)</f>
        <v/>
      </c>
      <c r="AI322" s="9" t="str">
        <f t="shared" si="149"/>
        <v/>
      </c>
      <c r="AJ322" s="7" t="str">
        <f t="shared" si="137"/>
        <v/>
      </c>
      <c r="AK322" s="7" t="str">
        <f t="shared" si="150"/>
        <v/>
      </c>
      <c r="AL322" s="7" t="str">
        <f t="shared" si="138"/>
        <v/>
      </c>
      <c r="AM322" s="7" t="str">
        <f t="shared" si="151"/>
        <v/>
      </c>
      <c r="AN322" s="7" t="str">
        <f t="shared" si="139"/>
        <v/>
      </c>
    </row>
    <row r="323" spans="2:40" x14ac:dyDescent="0.35">
      <c r="B323" s="3" t="str">
        <f>IF(ROWS(B$15:B323)-1&gt;$E$10,"",ROWS(B$15:B323)-1)</f>
        <v/>
      </c>
      <c r="C323" s="9" t="str">
        <f t="shared" si="140"/>
        <v/>
      </c>
      <c r="D323" s="7" t="str">
        <f t="shared" si="123"/>
        <v/>
      </c>
      <c r="E323" s="7" t="str">
        <f t="shared" si="124"/>
        <v/>
      </c>
      <c r="F323" s="7" t="str">
        <f t="shared" si="125"/>
        <v/>
      </c>
      <c r="G323" s="7" t="str">
        <f t="shared" si="126"/>
        <v/>
      </c>
      <c r="H323" s="7" t="str">
        <f t="shared" si="127"/>
        <v/>
      </c>
      <c r="I323" s="7"/>
      <c r="J323" s="3" t="str">
        <f>IF(ROWS(J$15:J323)-1&gt;$M$10,"",ROWS(J$15:J323)-1)</f>
        <v/>
      </c>
      <c r="K323" s="9" t="str">
        <f t="shared" si="141"/>
        <v/>
      </c>
      <c r="L323" s="7" t="str">
        <f t="shared" si="128"/>
        <v/>
      </c>
      <c r="M323" s="7" t="str">
        <f t="shared" si="129"/>
        <v/>
      </c>
      <c r="N323" s="7" t="str">
        <f t="shared" si="130"/>
        <v/>
      </c>
      <c r="O323" s="7" t="str">
        <f t="shared" si="122"/>
        <v/>
      </c>
      <c r="P323" s="7" t="str">
        <f t="shared" si="131"/>
        <v/>
      </c>
      <c r="R323" s="3" t="str">
        <f>IF(ROWS(R$15:R323)-1&gt;$U$10,"",ROWS(R$15:R323)-1)</f>
        <v/>
      </c>
      <c r="S323" s="9" t="str">
        <f t="shared" si="142"/>
        <v/>
      </c>
      <c r="T323" s="7" t="str">
        <f t="shared" si="132"/>
        <v/>
      </c>
      <c r="U323" s="7" t="str">
        <f t="shared" si="143"/>
        <v/>
      </c>
      <c r="V323" s="7" t="str">
        <f t="shared" si="133"/>
        <v/>
      </c>
      <c r="W323" s="7" t="str">
        <f t="shared" si="144"/>
        <v/>
      </c>
      <c r="X323" s="7" t="str">
        <f t="shared" si="134"/>
        <v/>
      </c>
      <c r="Z323" s="3" t="str">
        <f>IF(ROWS(Z$15:Z323)-1&gt;$AC$10,"",ROWS(Z$15:Z323)-1)</f>
        <v/>
      </c>
      <c r="AA323" s="9" t="str">
        <f t="shared" si="145"/>
        <v/>
      </c>
      <c r="AB323" s="7" t="str">
        <f t="shared" si="135"/>
        <v/>
      </c>
      <c r="AC323" s="7" t="str">
        <f t="shared" si="146"/>
        <v/>
      </c>
      <c r="AD323" s="7" t="str">
        <f t="shared" si="147"/>
        <v/>
      </c>
      <c r="AE323" s="7" t="str">
        <f t="shared" si="148"/>
        <v/>
      </c>
      <c r="AF323" s="7" t="str">
        <f t="shared" si="136"/>
        <v/>
      </c>
      <c r="AH323" s="3" t="str">
        <f>IF(ROWS(AH$15:AH323)-1&gt;$AK$10,"",ROWS(AH$15:AH323)-1)</f>
        <v/>
      </c>
      <c r="AI323" s="9" t="str">
        <f t="shared" si="149"/>
        <v/>
      </c>
      <c r="AJ323" s="7" t="str">
        <f t="shared" si="137"/>
        <v/>
      </c>
      <c r="AK323" s="7" t="str">
        <f t="shared" si="150"/>
        <v/>
      </c>
      <c r="AL323" s="7" t="str">
        <f t="shared" si="138"/>
        <v/>
      </c>
      <c r="AM323" s="7" t="str">
        <f t="shared" si="151"/>
        <v/>
      </c>
      <c r="AN323" s="7" t="str">
        <f t="shared" si="139"/>
        <v/>
      </c>
    </row>
    <row r="324" spans="2:40" x14ac:dyDescent="0.35">
      <c r="B324" s="3" t="str">
        <f>IF(ROWS(B$15:B324)-1&gt;$E$10,"",ROWS(B$15:B324)-1)</f>
        <v/>
      </c>
      <c r="C324" s="9" t="str">
        <f t="shared" si="140"/>
        <v/>
      </c>
      <c r="D324" s="7" t="str">
        <f t="shared" si="123"/>
        <v/>
      </c>
      <c r="E324" s="7" t="str">
        <f t="shared" si="124"/>
        <v/>
      </c>
      <c r="F324" s="7" t="str">
        <f t="shared" si="125"/>
        <v/>
      </c>
      <c r="G324" s="7" t="str">
        <f t="shared" si="126"/>
        <v/>
      </c>
      <c r="H324" s="7" t="str">
        <f t="shared" si="127"/>
        <v/>
      </c>
      <c r="I324" s="7"/>
      <c r="J324" s="3" t="str">
        <f>IF(ROWS(J$15:J324)-1&gt;$M$10,"",ROWS(J$15:J324)-1)</f>
        <v/>
      </c>
      <c r="K324" s="9" t="str">
        <f t="shared" si="141"/>
        <v/>
      </c>
      <c r="L324" s="7" t="str">
        <f t="shared" si="128"/>
        <v/>
      </c>
      <c r="M324" s="7" t="str">
        <f t="shared" si="129"/>
        <v/>
      </c>
      <c r="N324" s="7" t="str">
        <f t="shared" si="130"/>
        <v/>
      </c>
      <c r="O324" s="7" t="str">
        <f t="shared" si="122"/>
        <v/>
      </c>
      <c r="P324" s="7" t="str">
        <f t="shared" si="131"/>
        <v/>
      </c>
      <c r="R324" s="3" t="str">
        <f>IF(ROWS(R$15:R324)-1&gt;$U$10,"",ROWS(R$15:R324)-1)</f>
        <v/>
      </c>
      <c r="S324" s="9" t="str">
        <f t="shared" si="142"/>
        <v/>
      </c>
      <c r="T324" s="7" t="str">
        <f t="shared" si="132"/>
        <v/>
      </c>
      <c r="U324" s="7" t="str">
        <f t="shared" si="143"/>
        <v/>
      </c>
      <c r="V324" s="7" t="str">
        <f t="shared" si="133"/>
        <v/>
      </c>
      <c r="W324" s="7" t="str">
        <f t="shared" si="144"/>
        <v/>
      </c>
      <c r="X324" s="7" t="str">
        <f t="shared" si="134"/>
        <v/>
      </c>
      <c r="Z324" s="3" t="str">
        <f>IF(ROWS(Z$15:Z324)-1&gt;$AC$10,"",ROWS(Z$15:Z324)-1)</f>
        <v/>
      </c>
      <c r="AA324" s="9" t="str">
        <f t="shared" si="145"/>
        <v/>
      </c>
      <c r="AB324" s="7" t="str">
        <f t="shared" si="135"/>
        <v/>
      </c>
      <c r="AC324" s="7" t="str">
        <f t="shared" si="146"/>
        <v/>
      </c>
      <c r="AD324" s="7" t="str">
        <f t="shared" si="147"/>
        <v/>
      </c>
      <c r="AE324" s="7" t="str">
        <f t="shared" si="148"/>
        <v/>
      </c>
      <c r="AF324" s="7" t="str">
        <f t="shared" si="136"/>
        <v/>
      </c>
      <c r="AH324" s="3" t="str">
        <f>IF(ROWS(AH$15:AH324)-1&gt;$AK$10,"",ROWS(AH$15:AH324)-1)</f>
        <v/>
      </c>
      <c r="AI324" s="9" t="str">
        <f t="shared" si="149"/>
        <v/>
      </c>
      <c r="AJ324" s="7" t="str">
        <f t="shared" si="137"/>
        <v/>
      </c>
      <c r="AK324" s="7" t="str">
        <f t="shared" si="150"/>
        <v/>
      </c>
      <c r="AL324" s="7" t="str">
        <f t="shared" si="138"/>
        <v/>
      </c>
      <c r="AM324" s="7" t="str">
        <f t="shared" si="151"/>
        <v/>
      </c>
      <c r="AN324" s="7" t="str">
        <f t="shared" si="139"/>
        <v/>
      </c>
    </row>
    <row r="325" spans="2:40" x14ac:dyDescent="0.35">
      <c r="B325" s="3" t="str">
        <f>IF(ROWS(B$15:B325)-1&gt;$E$10,"",ROWS(B$15:B325)-1)</f>
        <v/>
      </c>
      <c r="C325" s="9" t="str">
        <f t="shared" si="140"/>
        <v/>
      </c>
      <c r="D325" s="7" t="str">
        <f t="shared" si="123"/>
        <v/>
      </c>
      <c r="E325" s="7" t="str">
        <f t="shared" si="124"/>
        <v/>
      </c>
      <c r="F325" s="7" t="str">
        <f t="shared" si="125"/>
        <v/>
      </c>
      <c r="G325" s="7" t="str">
        <f t="shared" si="126"/>
        <v/>
      </c>
      <c r="H325" s="7" t="str">
        <f t="shared" si="127"/>
        <v/>
      </c>
      <c r="I325" s="7"/>
      <c r="J325" s="3" t="str">
        <f>IF(ROWS(J$15:J325)-1&gt;$M$10,"",ROWS(J$15:J325)-1)</f>
        <v/>
      </c>
      <c r="K325" s="9" t="str">
        <f t="shared" si="141"/>
        <v/>
      </c>
      <c r="L325" s="7" t="str">
        <f t="shared" si="128"/>
        <v/>
      </c>
      <c r="M325" s="7" t="str">
        <f t="shared" si="129"/>
        <v/>
      </c>
      <c r="N325" s="7" t="str">
        <f t="shared" si="130"/>
        <v/>
      </c>
      <c r="O325" s="7" t="str">
        <f t="shared" si="122"/>
        <v/>
      </c>
      <c r="P325" s="7" t="str">
        <f t="shared" si="131"/>
        <v/>
      </c>
      <c r="R325" s="3" t="str">
        <f>IF(ROWS(R$15:R325)-1&gt;$U$10,"",ROWS(R$15:R325)-1)</f>
        <v/>
      </c>
      <c r="S325" s="9" t="str">
        <f t="shared" si="142"/>
        <v/>
      </c>
      <c r="T325" s="7" t="str">
        <f t="shared" si="132"/>
        <v/>
      </c>
      <c r="U325" s="7" t="str">
        <f t="shared" si="143"/>
        <v/>
      </c>
      <c r="V325" s="7" t="str">
        <f t="shared" si="133"/>
        <v/>
      </c>
      <c r="W325" s="7" t="str">
        <f t="shared" si="144"/>
        <v/>
      </c>
      <c r="X325" s="7" t="str">
        <f t="shared" si="134"/>
        <v/>
      </c>
      <c r="Z325" s="3" t="str">
        <f>IF(ROWS(Z$15:Z325)-1&gt;$AC$10,"",ROWS(Z$15:Z325)-1)</f>
        <v/>
      </c>
      <c r="AA325" s="9" t="str">
        <f t="shared" si="145"/>
        <v/>
      </c>
      <c r="AB325" s="7" t="str">
        <f t="shared" si="135"/>
        <v/>
      </c>
      <c r="AC325" s="7" t="str">
        <f t="shared" si="146"/>
        <v/>
      </c>
      <c r="AD325" s="7" t="str">
        <f t="shared" si="147"/>
        <v/>
      </c>
      <c r="AE325" s="7" t="str">
        <f t="shared" si="148"/>
        <v/>
      </c>
      <c r="AF325" s="7" t="str">
        <f t="shared" si="136"/>
        <v/>
      </c>
      <c r="AH325" s="3" t="str">
        <f>IF(ROWS(AH$15:AH325)-1&gt;$AK$10,"",ROWS(AH$15:AH325)-1)</f>
        <v/>
      </c>
      <c r="AI325" s="9" t="str">
        <f t="shared" si="149"/>
        <v/>
      </c>
      <c r="AJ325" s="7" t="str">
        <f t="shared" si="137"/>
        <v/>
      </c>
      <c r="AK325" s="7" t="str">
        <f t="shared" si="150"/>
        <v/>
      </c>
      <c r="AL325" s="7" t="str">
        <f t="shared" si="138"/>
        <v/>
      </c>
      <c r="AM325" s="7" t="str">
        <f t="shared" si="151"/>
        <v/>
      </c>
      <c r="AN325" s="7" t="str">
        <f t="shared" si="139"/>
        <v/>
      </c>
    </row>
    <row r="326" spans="2:40" x14ac:dyDescent="0.35">
      <c r="B326" s="3" t="str">
        <f>IF(ROWS(B$15:B326)-1&gt;$E$10,"",ROWS(B$15:B326)-1)</f>
        <v/>
      </c>
      <c r="C326" s="9" t="str">
        <f t="shared" si="140"/>
        <v/>
      </c>
      <c r="D326" s="7" t="str">
        <f t="shared" si="123"/>
        <v/>
      </c>
      <c r="E326" s="7" t="str">
        <f t="shared" si="124"/>
        <v/>
      </c>
      <c r="F326" s="7" t="str">
        <f t="shared" si="125"/>
        <v/>
      </c>
      <c r="G326" s="7" t="str">
        <f t="shared" si="126"/>
        <v/>
      </c>
      <c r="H326" s="7" t="str">
        <f t="shared" si="127"/>
        <v/>
      </c>
      <c r="I326" s="7"/>
      <c r="J326" s="3" t="str">
        <f>IF(ROWS(J$15:J326)-1&gt;$M$10,"",ROWS(J$15:J326)-1)</f>
        <v/>
      </c>
      <c r="K326" s="9" t="str">
        <f t="shared" si="141"/>
        <v/>
      </c>
      <c r="L326" s="7" t="str">
        <f t="shared" si="128"/>
        <v/>
      </c>
      <c r="M326" s="7" t="str">
        <f t="shared" si="129"/>
        <v/>
      </c>
      <c r="N326" s="7" t="str">
        <f t="shared" si="130"/>
        <v/>
      </c>
      <c r="O326" s="7" t="str">
        <f t="shared" si="122"/>
        <v/>
      </c>
      <c r="P326" s="7" t="str">
        <f t="shared" si="131"/>
        <v/>
      </c>
      <c r="R326" s="3" t="str">
        <f>IF(ROWS(R$15:R326)-1&gt;$U$10,"",ROWS(R$15:R326)-1)</f>
        <v/>
      </c>
      <c r="S326" s="9" t="str">
        <f t="shared" si="142"/>
        <v/>
      </c>
      <c r="T326" s="7" t="str">
        <f t="shared" si="132"/>
        <v/>
      </c>
      <c r="U326" s="7" t="str">
        <f t="shared" si="143"/>
        <v/>
      </c>
      <c r="V326" s="7" t="str">
        <f t="shared" si="133"/>
        <v/>
      </c>
      <c r="W326" s="7" t="str">
        <f t="shared" si="144"/>
        <v/>
      </c>
      <c r="X326" s="7" t="str">
        <f t="shared" si="134"/>
        <v/>
      </c>
      <c r="Z326" s="3" t="str">
        <f>IF(ROWS(Z$15:Z326)-1&gt;$AC$10,"",ROWS(Z$15:Z326)-1)</f>
        <v/>
      </c>
      <c r="AA326" s="9" t="str">
        <f t="shared" si="145"/>
        <v/>
      </c>
      <c r="AB326" s="7" t="str">
        <f t="shared" si="135"/>
        <v/>
      </c>
      <c r="AC326" s="7" t="str">
        <f t="shared" si="146"/>
        <v/>
      </c>
      <c r="AD326" s="7" t="str">
        <f t="shared" si="147"/>
        <v/>
      </c>
      <c r="AE326" s="7" t="str">
        <f t="shared" si="148"/>
        <v/>
      </c>
      <c r="AF326" s="7" t="str">
        <f t="shared" si="136"/>
        <v/>
      </c>
      <c r="AH326" s="3" t="str">
        <f>IF(ROWS(AH$15:AH326)-1&gt;$AK$10,"",ROWS(AH$15:AH326)-1)</f>
        <v/>
      </c>
      <c r="AI326" s="9" t="str">
        <f t="shared" si="149"/>
        <v/>
      </c>
      <c r="AJ326" s="7" t="str">
        <f t="shared" si="137"/>
        <v/>
      </c>
      <c r="AK326" s="7" t="str">
        <f t="shared" si="150"/>
        <v/>
      </c>
      <c r="AL326" s="7" t="str">
        <f t="shared" si="138"/>
        <v/>
      </c>
      <c r="AM326" s="7" t="str">
        <f t="shared" si="151"/>
        <v/>
      </c>
      <c r="AN326" s="7" t="str">
        <f t="shared" si="139"/>
        <v/>
      </c>
    </row>
    <row r="327" spans="2:40" x14ac:dyDescent="0.35">
      <c r="B327" s="3" t="str">
        <f>IF(ROWS(B$15:B327)-1&gt;$E$10,"",ROWS(B$15:B327)-1)</f>
        <v/>
      </c>
      <c r="C327" s="9" t="str">
        <f t="shared" si="140"/>
        <v/>
      </c>
      <c r="D327" s="7" t="str">
        <f t="shared" si="123"/>
        <v/>
      </c>
      <c r="E327" s="7" t="str">
        <f t="shared" si="124"/>
        <v/>
      </c>
      <c r="F327" s="7" t="str">
        <f t="shared" si="125"/>
        <v/>
      </c>
      <c r="G327" s="7" t="str">
        <f t="shared" si="126"/>
        <v/>
      </c>
      <c r="H327" s="7" t="str">
        <f t="shared" si="127"/>
        <v/>
      </c>
      <c r="I327" s="7"/>
      <c r="J327" s="3" t="str">
        <f>IF(ROWS(J$15:J327)-1&gt;$M$10,"",ROWS(J$15:J327)-1)</f>
        <v/>
      </c>
      <c r="K327" s="9" t="str">
        <f t="shared" si="141"/>
        <v/>
      </c>
      <c r="L327" s="7" t="str">
        <f t="shared" si="128"/>
        <v/>
      </c>
      <c r="M327" s="7" t="str">
        <f t="shared" si="129"/>
        <v/>
      </c>
      <c r="N327" s="7" t="str">
        <f t="shared" si="130"/>
        <v/>
      </c>
      <c r="O327" s="7" t="str">
        <f t="shared" si="122"/>
        <v/>
      </c>
      <c r="P327" s="7" t="str">
        <f t="shared" si="131"/>
        <v/>
      </c>
      <c r="R327" s="3" t="str">
        <f>IF(ROWS(R$15:R327)-1&gt;$U$10,"",ROWS(R$15:R327)-1)</f>
        <v/>
      </c>
      <c r="S327" s="9" t="str">
        <f t="shared" si="142"/>
        <v/>
      </c>
      <c r="T327" s="7" t="str">
        <f t="shared" si="132"/>
        <v/>
      </c>
      <c r="U327" s="7" t="str">
        <f t="shared" si="143"/>
        <v/>
      </c>
      <c r="V327" s="7" t="str">
        <f t="shared" si="133"/>
        <v/>
      </c>
      <c r="W327" s="7" t="str">
        <f t="shared" si="144"/>
        <v/>
      </c>
      <c r="X327" s="7" t="str">
        <f t="shared" si="134"/>
        <v/>
      </c>
      <c r="Z327" s="3" t="str">
        <f>IF(ROWS(Z$15:Z327)-1&gt;$AC$10,"",ROWS(Z$15:Z327)-1)</f>
        <v/>
      </c>
      <c r="AA327" s="9" t="str">
        <f t="shared" si="145"/>
        <v/>
      </c>
      <c r="AB327" s="7" t="str">
        <f t="shared" si="135"/>
        <v/>
      </c>
      <c r="AC327" s="7" t="str">
        <f t="shared" si="146"/>
        <v/>
      </c>
      <c r="AD327" s="7" t="str">
        <f t="shared" si="147"/>
        <v/>
      </c>
      <c r="AE327" s="7" t="str">
        <f t="shared" si="148"/>
        <v/>
      </c>
      <c r="AF327" s="7" t="str">
        <f t="shared" si="136"/>
        <v/>
      </c>
      <c r="AH327" s="3" t="str">
        <f>IF(ROWS(AH$15:AH327)-1&gt;$AK$10,"",ROWS(AH$15:AH327)-1)</f>
        <v/>
      </c>
      <c r="AI327" s="9" t="str">
        <f t="shared" si="149"/>
        <v/>
      </c>
      <c r="AJ327" s="7" t="str">
        <f t="shared" si="137"/>
        <v/>
      </c>
      <c r="AK327" s="7" t="str">
        <f t="shared" si="150"/>
        <v/>
      </c>
      <c r="AL327" s="7" t="str">
        <f t="shared" si="138"/>
        <v/>
      </c>
      <c r="AM327" s="7" t="str">
        <f t="shared" si="151"/>
        <v/>
      </c>
      <c r="AN327" s="7" t="str">
        <f t="shared" si="139"/>
        <v/>
      </c>
    </row>
    <row r="328" spans="2:40" x14ac:dyDescent="0.35">
      <c r="B328" s="3" t="str">
        <f>IF(ROWS(B$15:B328)-1&gt;$E$10,"",ROWS(B$15:B328)-1)</f>
        <v/>
      </c>
      <c r="C328" s="9" t="str">
        <f t="shared" si="140"/>
        <v/>
      </c>
      <c r="D328" s="7" t="str">
        <f t="shared" si="123"/>
        <v/>
      </c>
      <c r="E328" s="7" t="str">
        <f t="shared" si="124"/>
        <v/>
      </c>
      <c r="F328" s="7" t="str">
        <f t="shared" si="125"/>
        <v/>
      </c>
      <c r="G328" s="7" t="str">
        <f t="shared" si="126"/>
        <v/>
      </c>
      <c r="H328" s="7" t="str">
        <f t="shared" si="127"/>
        <v/>
      </c>
      <c r="I328" s="7"/>
      <c r="J328" s="3" t="str">
        <f>IF(ROWS(J$15:J328)-1&gt;$M$10,"",ROWS(J$15:J328)-1)</f>
        <v/>
      </c>
      <c r="K328" s="9" t="str">
        <f t="shared" si="141"/>
        <v/>
      </c>
      <c r="L328" s="7" t="str">
        <f t="shared" si="128"/>
        <v/>
      </c>
      <c r="M328" s="7" t="str">
        <f t="shared" si="129"/>
        <v/>
      </c>
      <c r="N328" s="7" t="str">
        <f t="shared" si="130"/>
        <v/>
      </c>
      <c r="O328" s="7" t="str">
        <f t="shared" si="122"/>
        <v/>
      </c>
      <c r="P328" s="7" t="str">
        <f t="shared" si="131"/>
        <v/>
      </c>
      <c r="R328" s="3" t="str">
        <f>IF(ROWS(R$15:R328)-1&gt;$U$10,"",ROWS(R$15:R328)-1)</f>
        <v/>
      </c>
      <c r="S328" s="9" t="str">
        <f t="shared" si="142"/>
        <v/>
      </c>
      <c r="T328" s="7" t="str">
        <f t="shared" si="132"/>
        <v/>
      </c>
      <c r="U328" s="7" t="str">
        <f t="shared" si="143"/>
        <v/>
      </c>
      <c r="V328" s="7" t="str">
        <f t="shared" si="133"/>
        <v/>
      </c>
      <c r="W328" s="7" t="str">
        <f t="shared" si="144"/>
        <v/>
      </c>
      <c r="X328" s="7" t="str">
        <f t="shared" si="134"/>
        <v/>
      </c>
      <c r="Z328" s="3" t="str">
        <f>IF(ROWS(Z$15:Z328)-1&gt;$AC$10,"",ROWS(Z$15:Z328)-1)</f>
        <v/>
      </c>
      <c r="AA328" s="9" t="str">
        <f t="shared" si="145"/>
        <v/>
      </c>
      <c r="AB328" s="7" t="str">
        <f t="shared" si="135"/>
        <v/>
      </c>
      <c r="AC328" s="7" t="str">
        <f t="shared" si="146"/>
        <v/>
      </c>
      <c r="AD328" s="7" t="str">
        <f t="shared" si="147"/>
        <v/>
      </c>
      <c r="AE328" s="7" t="str">
        <f t="shared" si="148"/>
        <v/>
      </c>
      <c r="AF328" s="7" t="str">
        <f t="shared" si="136"/>
        <v/>
      </c>
      <c r="AH328" s="3" t="str">
        <f>IF(ROWS(AH$15:AH328)-1&gt;$AK$10,"",ROWS(AH$15:AH328)-1)</f>
        <v/>
      </c>
      <c r="AI328" s="9" t="str">
        <f t="shared" si="149"/>
        <v/>
      </c>
      <c r="AJ328" s="7" t="str">
        <f t="shared" si="137"/>
        <v/>
      </c>
      <c r="AK328" s="7" t="str">
        <f t="shared" si="150"/>
        <v/>
      </c>
      <c r="AL328" s="7" t="str">
        <f t="shared" si="138"/>
        <v/>
      </c>
      <c r="AM328" s="7" t="str">
        <f t="shared" si="151"/>
        <v/>
      </c>
      <c r="AN328" s="7" t="str">
        <f t="shared" si="139"/>
        <v/>
      </c>
    </row>
    <row r="329" spans="2:40" x14ac:dyDescent="0.35">
      <c r="B329" s="3" t="str">
        <f>IF(ROWS(B$15:B329)-1&gt;$E$10,"",ROWS(B$15:B329)-1)</f>
        <v/>
      </c>
      <c r="C329" s="9" t="str">
        <f t="shared" si="140"/>
        <v/>
      </c>
      <c r="D329" s="7" t="str">
        <f t="shared" si="123"/>
        <v/>
      </c>
      <c r="E329" s="7" t="str">
        <f t="shared" si="124"/>
        <v/>
      </c>
      <c r="F329" s="7" t="str">
        <f t="shared" si="125"/>
        <v/>
      </c>
      <c r="G329" s="7" t="str">
        <f t="shared" si="126"/>
        <v/>
      </c>
      <c r="H329" s="7" t="str">
        <f t="shared" si="127"/>
        <v/>
      </c>
      <c r="I329" s="7"/>
      <c r="J329" s="3" t="str">
        <f>IF(ROWS(J$15:J329)-1&gt;$M$10,"",ROWS(J$15:J329)-1)</f>
        <v/>
      </c>
      <c r="K329" s="9" t="str">
        <f t="shared" si="141"/>
        <v/>
      </c>
      <c r="L329" s="7" t="str">
        <f t="shared" si="128"/>
        <v/>
      </c>
      <c r="M329" s="7" t="str">
        <f t="shared" si="129"/>
        <v/>
      </c>
      <c r="N329" s="7" t="str">
        <f t="shared" si="130"/>
        <v/>
      </c>
      <c r="O329" s="7" t="str">
        <f t="shared" si="122"/>
        <v/>
      </c>
      <c r="P329" s="7" t="str">
        <f t="shared" si="131"/>
        <v/>
      </c>
      <c r="R329" s="3" t="str">
        <f>IF(ROWS(R$15:R329)-1&gt;$U$10,"",ROWS(R$15:R329)-1)</f>
        <v/>
      </c>
      <c r="S329" s="9" t="str">
        <f t="shared" si="142"/>
        <v/>
      </c>
      <c r="T329" s="7" t="str">
        <f t="shared" si="132"/>
        <v/>
      </c>
      <c r="U329" s="7" t="str">
        <f t="shared" si="143"/>
        <v/>
      </c>
      <c r="V329" s="7" t="str">
        <f t="shared" si="133"/>
        <v/>
      </c>
      <c r="W329" s="7" t="str">
        <f t="shared" si="144"/>
        <v/>
      </c>
      <c r="X329" s="7" t="str">
        <f t="shared" si="134"/>
        <v/>
      </c>
      <c r="Z329" s="3" t="str">
        <f>IF(ROWS(Z$15:Z329)-1&gt;$AC$10,"",ROWS(Z$15:Z329)-1)</f>
        <v/>
      </c>
      <c r="AA329" s="9" t="str">
        <f t="shared" si="145"/>
        <v/>
      </c>
      <c r="AB329" s="7" t="str">
        <f t="shared" si="135"/>
        <v/>
      </c>
      <c r="AC329" s="7" t="str">
        <f t="shared" si="146"/>
        <v/>
      </c>
      <c r="AD329" s="7" t="str">
        <f t="shared" si="147"/>
        <v/>
      </c>
      <c r="AE329" s="7" t="str">
        <f t="shared" si="148"/>
        <v/>
      </c>
      <c r="AF329" s="7" t="str">
        <f t="shared" si="136"/>
        <v/>
      </c>
      <c r="AH329" s="3" t="str">
        <f>IF(ROWS(AH$15:AH329)-1&gt;$AK$10,"",ROWS(AH$15:AH329)-1)</f>
        <v/>
      </c>
      <c r="AI329" s="9" t="str">
        <f t="shared" si="149"/>
        <v/>
      </c>
      <c r="AJ329" s="7" t="str">
        <f t="shared" si="137"/>
        <v/>
      </c>
      <c r="AK329" s="7" t="str">
        <f t="shared" si="150"/>
        <v/>
      </c>
      <c r="AL329" s="7" t="str">
        <f t="shared" si="138"/>
        <v/>
      </c>
      <c r="AM329" s="7" t="str">
        <f t="shared" si="151"/>
        <v/>
      </c>
      <c r="AN329" s="7" t="str">
        <f t="shared" si="139"/>
        <v/>
      </c>
    </row>
    <row r="330" spans="2:40" x14ac:dyDescent="0.35">
      <c r="B330" s="3" t="str">
        <f>IF(ROWS(B$15:B330)-1&gt;$E$10,"",ROWS(B$15:B330)-1)</f>
        <v/>
      </c>
      <c r="C330" s="9" t="str">
        <f t="shared" si="140"/>
        <v/>
      </c>
      <c r="D330" s="7" t="str">
        <f t="shared" si="123"/>
        <v/>
      </c>
      <c r="E330" s="7" t="str">
        <f t="shared" si="124"/>
        <v/>
      </c>
      <c r="F330" s="7" t="str">
        <f t="shared" si="125"/>
        <v/>
      </c>
      <c r="G330" s="7" t="str">
        <f t="shared" si="126"/>
        <v/>
      </c>
      <c r="H330" s="7" t="str">
        <f t="shared" si="127"/>
        <v/>
      </c>
      <c r="I330" s="7"/>
      <c r="J330" s="3" t="str">
        <f>IF(ROWS(J$15:J330)-1&gt;$M$10,"",ROWS(J$15:J330)-1)</f>
        <v/>
      </c>
      <c r="K330" s="9" t="str">
        <f t="shared" si="141"/>
        <v/>
      </c>
      <c r="L330" s="7" t="str">
        <f t="shared" si="128"/>
        <v/>
      </c>
      <c r="M330" s="7" t="str">
        <f t="shared" si="129"/>
        <v/>
      </c>
      <c r="N330" s="7" t="str">
        <f t="shared" si="130"/>
        <v/>
      </c>
      <c r="O330" s="7" t="str">
        <f t="shared" si="122"/>
        <v/>
      </c>
      <c r="P330" s="7" t="str">
        <f t="shared" si="131"/>
        <v/>
      </c>
      <c r="R330" s="3" t="str">
        <f>IF(ROWS(R$15:R330)-1&gt;$U$10,"",ROWS(R$15:R330)-1)</f>
        <v/>
      </c>
      <c r="S330" s="9" t="str">
        <f t="shared" si="142"/>
        <v/>
      </c>
      <c r="T330" s="7" t="str">
        <f t="shared" si="132"/>
        <v/>
      </c>
      <c r="U330" s="7" t="str">
        <f t="shared" si="143"/>
        <v/>
      </c>
      <c r="V330" s="7" t="str">
        <f t="shared" si="133"/>
        <v/>
      </c>
      <c r="W330" s="7" t="str">
        <f t="shared" si="144"/>
        <v/>
      </c>
      <c r="X330" s="7" t="str">
        <f t="shared" si="134"/>
        <v/>
      </c>
      <c r="Z330" s="3" t="str">
        <f>IF(ROWS(Z$15:Z330)-1&gt;$AC$10,"",ROWS(Z$15:Z330)-1)</f>
        <v/>
      </c>
      <c r="AA330" s="9" t="str">
        <f t="shared" si="145"/>
        <v/>
      </c>
      <c r="AB330" s="7" t="str">
        <f t="shared" si="135"/>
        <v/>
      </c>
      <c r="AC330" s="7" t="str">
        <f t="shared" si="146"/>
        <v/>
      </c>
      <c r="AD330" s="7" t="str">
        <f t="shared" si="147"/>
        <v/>
      </c>
      <c r="AE330" s="7" t="str">
        <f t="shared" si="148"/>
        <v/>
      </c>
      <c r="AF330" s="7" t="str">
        <f t="shared" si="136"/>
        <v/>
      </c>
      <c r="AH330" s="3" t="str">
        <f>IF(ROWS(AH$15:AH330)-1&gt;$AK$10,"",ROWS(AH$15:AH330)-1)</f>
        <v/>
      </c>
      <c r="AI330" s="9" t="str">
        <f t="shared" si="149"/>
        <v/>
      </c>
      <c r="AJ330" s="7" t="str">
        <f t="shared" si="137"/>
        <v/>
      </c>
      <c r="AK330" s="7" t="str">
        <f t="shared" si="150"/>
        <v/>
      </c>
      <c r="AL330" s="7" t="str">
        <f t="shared" si="138"/>
        <v/>
      </c>
      <c r="AM330" s="7" t="str">
        <f t="shared" si="151"/>
        <v/>
      </c>
      <c r="AN330" s="7" t="str">
        <f t="shared" si="139"/>
        <v/>
      </c>
    </row>
    <row r="331" spans="2:40" x14ac:dyDescent="0.35">
      <c r="B331" s="3" t="str">
        <f>IF(ROWS(B$15:B331)-1&gt;$E$10,"",ROWS(B$15:B331)-1)</f>
        <v/>
      </c>
      <c r="C331" s="9" t="str">
        <f t="shared" si="140"/>
        <v/>
      </c>
      <c r="D331" s="7" t="str">
        <f t="shared" si="123"/>
        <v/>
      </c>
      <c r="E331" s="7" t="str">
        <f t="shared" si="124"/>
        <v/>
      </c>
      <c r="F331" s="7" t="str">
        <f t="shared" si="125"/>
        <v/>
      </c>
      <c r="G331" s="7" t="str">
        <f t="shared" si="126"/>
        <v/>
      </c>
      <c r="H331" s="7" t="str">
        <f t="shared" si="127"/>
        <v/>
      </c>
      <c r="I331" s="7"/>
      <c r="J331" s="3" t="str">
        <f>IF(ROWS(J$15:J331)-1&gt;$M$10,"",ROWS(J$15:J331)-1)</f>
        <v/>
      </c>
      <c r="K331" s="9" t="str">
        <f t="shared" si="141"/>
        <v/>
      </c>
      <c r="L331" s="7" t="str">
        <f t="shared" si="128"/>
        <v/>
      </c>
      <c r="M331" s="7" t="str">
        <f t="shared" si="129"/>
        <v/>
      </c>
      <c r="N331" s="7" t="str">
        <f t="shared" si="130"/>
        <v/>
      </c>
      <c r="O331" s="7" t="str">
        <f t="shared" si="122"/>
        <v/>
      </c>
      <c r="P331" s="7" t="str">
        <f t="shared" si="131"/>
        <v/>
      </c>
      <c r="R331" s="3" t="str">
        <f>IF(ROWS(R$15:R331)-1&gt;$U$10,"",ROWS(R$15:R331)-1)</f>
        <v/>
      </c>
      <c r="S331" s="9" t="str">
        <f t="shared" si="142"/>
        <v/>
      </c>
      <c r="T331" s="7" t="str">
        <f t="shared" si="132"/>
        <v/>
      </c>
      <c r="U331" s="7" t="str">
        <f t="shared" si="143"/>
        <v/>
      </c>
      <c r="V331" s="7" t="str">
        <f t="shared" si="133"/>
        <v/>
      </c>
      <c r="W331" s="7" t="str">
        <f t="shared" si="144"/>
        <v/>
      </c>
      <c r="X331" s="7" t="str">
        <f t="shared" si="134"/>
        <v/>
      </c>
      <c r="Z331" s="3" t="str">
        <f>IF(ROWS(Z$15:Z331)-1&gt;$AC$10,"",ROWS(Z$15:Z331)-1)</f>
        <v/>
      </c>
      <c r="AA331" s="9" t="str">
        <f t="shared" si="145"/>
        <v/>
      </c>
      <c r="AB331" s="7" t="str">
        <f t="shared" si="135"/>
        <v/>
      </c>
      <c r="AC331" s="7" t="str">
        <f t="shared" si="146"/>
        <v/>
      </c>
      <c r="AD331" s="7" t="str">
        <f t="shared" si="147"/>
        <v/>
      </c>
      <c r="AE331" s="7" t="str">
        <f t="shared" si="148"/>
        <v/>
      </c>
      <c r="AF331" s="7" t="str">
        <f t="shared" si="136"/>
        <v/>
      </c>
      <c r="AH331" s="3" t="str">
        <f>IF(ROWS(AH$15:AH331)-1&gt;$AK$10,"",ROWS(AH$15:AH331)-1)</f>
        <v/>
      </c>
      <c r="AI331" s="9" t="str">
        <f t="shared" si="149"/>
        <v/>
      </c>
      <c r="AJ331" s="7" t="str">
        <f t="shared" si="137"/>
        <v/>
      </c>
      <c r="AK331" s="7" t="str">
        <f t="shared" si="150"/>
        <v/>
      </c>
      <c r="AL331" s="7" t="str">
        <f t="shared" si="138"/>
        <v/>
      </c>
      <c r="AM331" s="7" t="str">
        <f t="shared" si="151"/>
        <v/>
      </c>
      <c r="AN331" s="7" t="str">
        <f t="shared" si="139"/>
        <v/>
      </c>
    </row>
    <row r="332" spans="2:40" x14ac:dyDescent="0.35">
      <c r="B332" s="3" t="str">
        <f>IF(ROWS(B$15:B332)-1&gt;$E$10,"",ROWS(B$15:B332)-1)</f>
        <v/>
      </c>
      <c r="C332" s="9" t="str">
        <f t="shared" si="140"/>
        <v/>
      </c>
      <c r="D332" s="7" t="str">
        <f t="shared" si="123"/>
        <v/>
      </c>
      <c r="E332" s="7" t="str">
        <f t="shared" si="124"/>
        <v/>
      </c>
      <c r="F332" s="7" t="str">
        <f t="shared" si="125"/>
        <v/>
      </c>
      <c r="G332" s="7" t="str">
        <f t="shared" si="126"/>
        <v/>
      </c>
      <c r="H332" s="7" t="str">
        <f t="shared" si="127"/>
        <v/>
      </c>
      <c r="I332" s="7"/>
      <c r="J332" s="3" t="str">
        <f>IF(ROWS(J$15:J332)-1&gt;$M$10,"",ROWS(J$15:J332)-1)</f>
        <v/>
      </c>
      <c r="K332" s="9" t="str">
        <f t="shared" si="141"/>
        <v/>
      </c>
      <c r="L332" s="7" t="str">
        <f t="shared" si="128"/>
        <v/>
      </c>
      <c r="M332" s="7" t="str">
        <f t="shared" si="129"/>
        <v/>
      </c>
      <c r="N332" s="7" t="str">
        <f t="shared" si="130"/>
        <v/>
      </c>
      <c r="O332" s="7" t="str">
        <f t="shared" si="122"/>
        <v/>
      </c>
      <c r="P332" s="7" t="str">
        <f t="shared" si="131"/>
        <v/>
      </c>
      <c r="R332" s="3" t="str">
        <f>IF(ROWS(R$15:R332)-1&gt;$U$10,"",ROWS(R$15:R332)-1)</f>
        <v/>
      </c>
      <c r="S332" s="9" t="str">
        <f t="shared" si="142"/>
        <v/>
      </c>
      <c r="T332" s="7" t="str">
        <f t="shared" si="132"/>
        <v/>
      </c>
      <c r="U332" s="7" t="str">
        <f t="shared" si="143"/>
        <v/>
      </c>
      <c r="V332" s="7" t="str">
        <f t="shared" si="133"/>
        <v/>
      </c>
      <c r="W332" s="7" t="str">
        <f t="shared" si="144"/>
        <v/>
      </c>
      <c r="X332" s="7" t="str">
        <f t="shared" si="134"/>
        <v/>
      </c>
      <c r="Z332" s="3" t="str">
        <f>IF(ROWS(Z$15:Z332)-1&gt;$AC$10,"",ROWS(Z$15:Z332)-1)</f>
        <v/>
      </c>
      <c r="AA332" s="9" t="str">
        <f t="shared" si="145"/>
        <v/>
      </c>
      <c r="AB332" s="7" t="str">
        <f t="shared" si="135"/>
        <v/>
      </c>
      <c r="AC332" s="7" t="str">
        <f t="shared" si="146"/>
        <v/>
      </c>
      <c r="AD332" s="7" t="str">
        <f t="shared" si="147"/>
        <v/>
      </c>
      <c r="AE332" s="7" t="str">
        <f t="shared" si="148"/>
        <v/>
      </c>
      <c r="AF332" s="7" t="str">
        <f t="shared" si="136"/>
        <v/>
      </c>
      <c r="AH332" s="3" t="str">
        <f>IF(ROWS(AH$15:AH332)-1&gt;$AK$10,"",ROWS(AH$15:AH332)-1)</f>
        <v/>
      </c>
      <c r="AI332" s="9" t="str">
        <f t="shared" si="149"/>
        <v/>
      </c>
      <c r="AJ332" s="7" t="str">
        <f t="shared" si="137"/>
        <v/>
      </c>
      <c r="AK332" s="7" t="str">
        <f t="shared" si="150"/>
        <v/>
      </c>
      <c r="AL332" s="7" t="str">
        <f t="shared" si="138"/>
        <v/>
      </c>
      <c r="AM332" s="7" t="str">
        <f t="shared" si="151"/>
        <v/>
      </c>
      <c r="AN332" s="7" t="str">
        <f t="shared" si="139"/>
        <v/>
      </c>
    </row>
    <row r="333" spans="2:40" x14ac:dyDescent="0.35">
      <c r="B333" s="3" t="str">
        <f>IF(ROWS(B$15:B333)-1&gt;$E$10,"",ROWS(B$15:B333)-1)</f>
        <v/>
      </c>
      <c r="C333" s="9" t="str">
        <f t="shared" si="140"/>
        <v/>
      </c>
      <c r="D333" s="7" t="str">
        <f t="shared" si="123"/>
        <v/>
      </c>
      <c r="E333" s="7" t="str">
        <f t="shared" si="124"/>
        <v/>
      </c>
      <c r="F333" s="7" t="str">
        <f t="shared" si="125"/>
        <v/>
      </c>
      <c r="G333" s="7" t="str">
        <f t="shared" si="126"/>
        <v/>
      </c>
      <c r="H333" s="7" t="str">
        <f t="shared" si="127"/>
        <v/>
      </c>
      <c r="I333" s="7"/>
      <c r="J333" s="3" t="str">
        <f>IF(ROWS(J$15:J333)-1&gt;$M$10,"",ROWS(J$15:J333)-1)</f>
        <v/>
      </c>
      <c r="K333" s="9" t="str">
        <f t="shared" si="141"/>
        <v/>
      </c>
      <c r="L333" s="7" t="str">
        <f t="shared" si="128"/>
        <v/>
      </c>
      <c r="M333" s="7" t="str">
        <f t="shared" si="129"/>
        <v/>
      </c>
      <c r="N333" s="7" t="str">
        <f t="shared" si="130"/>
        <v/>
      </c>
      <c r="O333" s="7" t="str">
        <f t="shared" ref="O333:O365" si="152">IF(J333="","",P332*($M$5/12))</f>
        <v/>
      </c>
      <c r="P333" s="7" t="str">
        <f t="shared" si="131"/>
        <v/>
      </c>
      <c r="R333" s="3" t="str">
        <f>IF(ROWS(R$15:R333)-1&gt;$U$10,"",ROWS(R$15:R333)-1)</f>
        <v/>
      </c>
      <c r="S333" s="9" t="str">
        <f t="shared" si="142"/>
        <v/>
      </c>
      <c r="T333" s="7" t="str">
        <f t="shared" si="132"/>
        <v/>
      </c>
      <c r="U333" s="7" t="str">
        <f t="shared" si="143"/>
        <v/>
      </c>
      <c r="V333" s="7" t="str">
        <f t="shared" si="133"/>
        <v/>
      </c>
      <c r="W333" s="7" t="str">
        <f t="shared" si="144"/>
        <v/>
      </c>
      <c r="X333" s="7" t="str">
        <f t="shared" si="134"/>
        <v/>
      </c>
      <c r="Z333" s="3" t="str">
        <f>IF(ROWS(Z$15:Z333)-1&gt;$AC$10,"",ROWS(Z$15:Z333)-1)</f>
        <v/>
      </c>
      <c r="AA333" s="9" t="str">
        <f t="shared" si="145"/>
        <v/>
      </c>
      <c r="AB333" s="7" t="str">
        <f t="shared" si="135"/>
        <v/>
      </c>
      <c r="AC333" s="7" t="str">
        <f t="shared" si="146"/>
        <v/>
      </c>
      <c r="AD333" s="7" t="str">
        <f t="shared" si="147"/>
        <v/>
      </c>
      <c r="AE333" s="7" t="str">
        <f t="shared" si="148"/>
        <v/>
      </c>
      <c r="AF333" s="7" t="str">
        <f t="shared" si="136"/>
        <v/>
      </c>
      <c r="AH333" s="3" t="str">
        <f>IF(ROWS(AH$15:AH333)-1&gt;$AK$10,"",ROWS(AH$15:AH333)-1)</f>
        <v/>
      </c>
      <c r="AI333" s="9" t="str">
        <f t="shared" si="149"/>
        <v/>
      </c>
      <c r="AJ333" s="7" t="str">
        <f t="shared" si="137"/>
        <v/>
      </c>
      <c r="AK333" s="7" t="str">
        <f t="shared" si="150"/>
        <v/>
      </c>
      <c r="AL333" s="7" t="str">
        <f t="shared" si="138"/>
        <v/>
      </c>
      <c r="AM333" s="7" t="str">
        <f t="shared" si="151"/>
        <v/>
      </c>
      <c r="AN333" s="7" t="str">
        <f t="shared" si="139"/>
        <v/>
      </c>
    </row>
    <row r="334" spans="2:40" x14ac:dyDescent="0.35">
      <c r="B334" s="3" t="str">
        <f>IF(ROWS(B$15:B334)-1&gt;$E$10,"",ROWS(B$15:B334)-1)</f>
        <v/>
      </c>
      <c r="C334" s="9" t="str">
        <f t="shared" si="140"/>
        <v/>
      </c>
      <c r="D334" s="7" t="str">
        <f t="shared" si="123"/>
        <v/>
      </c>
      <c r="E334" s="7" t="str">
        <f t="shared" si="124"/>
        <v/>
      </c>
      <c r="F334" s="7" t="str">
        <f t="shared" si="125"/>
        <v/>
      </c>
      <c r="G334" s="7" t="str">
        <f t="shared" si="126"/>
        <v/>
      </c>
      <c r="H334" s="7" t="str">
        <f t="shared" si="127"/>
        <v/>
      </c>
      <c r="I334" s="7"/>
      <c r="J334" s="3" t="str">
        <f>IF(ROWS(J$15:J334)-1&gt;$M$10,"",ROWS(J$15:J334)-1)</f>
        <v/>
      </c>
      <c r="K334" s="9" t="str">
        <f t="shared" si="141"/>
        <v/>
      </c>
      <c r="L334" s="7" t="str">
        <f t="shared" si="128"/>
        <v/>
      </c>
      <c r="M334" s="7" t="str">
        <f t="shared" si="129"/>
        <v/>
      </c>
      <c r="N334" s="7" t="str">
        <f t="shared" si="130"/>
        <v/>
      </c>
      <c r="O334" s="7" t="str">
        <f t="shared" si="152"/>
        <v/>
      </c>
      <c r="P334" s="7" t="str">
        <f t="shared" si="131"/>
        <v/>
      </c>
      <c r="R334" s="3" t="str">
        <f>IF(ROWS(R$15:R334)-1&gt;$U$10,"",ROWS(R$15:R334)-1)</f>
        <v/>
      </c>
      <c r="S334" s="9" t="str">
        <f t="shared" si="142"/>
        <v/>
      </c>
      <c r="T334" s="7" t="str">
        <f t="shared" si="132"/>
        <v/>
      </c>
      <c r="U334" s="7" t="str">
        <f t="shared" si="143"/>
        <v/>
      </c>
      <c r="V334" s="7" t="str">
        <f t="shared" si="133"/>
        <v/>
      </c>
      <c r="W334" s="7" t="str">
        <f t="shared" si="144"/>
        <v/>
      </c>
      <c r="X334" s="7" t="str">
        <f t="shared" si="134"/>
        <v/>
      </c>
      <c r="Z334" s="3" t="str">
        <f>IF(ROWS(Z$15:Z334)-1&gt;$AC$10,"",ROWS(Z$15:Z334)-1)</f>
        <v/>
      </c>
      <c r="AA334" s="9" t="str">
        <f t="shared" si="145"/>
        <v/>
      </c>
      <c r="AB334" s="7" t="str">
        <f t="shared" si="135"/>
        <v/>
      </c>
      <c r="AC334" s="7" t="str">
        <f t="shared" si="146"/>
        <v/>
      </c>
      <c r="AD334" s="7" t="str">
        <f t="shared" si="147"/>
        <v/>
      </c>
      <c r="AE334" s="7" t="str">
        <f t="shared" si="148"/>
        <v/>
      </c>
      <c r="AF334" s="7" t="str">
        <f t="shared" si="136"/>
        <v/>
      </c>
      <c r="AH334" s="3" t="str">
        <f>IF(ROWS(AH$15:AH334)-1&gt;$AK$10,"",ROWS(AH$15:AH334)-1)</f>
        <v/>
      </c>
      <c r="AI334" s="9" t="str">
        <f t="shared" si="149"/>
        <v/>
      </c>
      <c r="AJ334" s="7" t="str">
        <f t="shared" si="137"/>
        <v/>
      </c>
      <c r="AK334" s="7" t="str">
        <f t="shared" si="150"/>
        <v/>
      </c>
      <c r="AL334" s="7" t="str">
        <f t="shared" si="138"/>
        <v/>
      </c>
      <c r="AM334" s="7" t="str">
        <f t="shared" si="151"/>
        <v/>
      </c>
      <c r="AN334" s="7" t="str">
        <f t="shared" si="139"/>
        <v/>
      </c>
    </row>
    <row r="335" spans="2:40" x14ac:dyDescent="0.35">
      <c r="B335" s="3" t="str">
        <f>IF(ROWS(B$15:B335)-1&gt;$E$10,"",ROWS(B$15:B335)-1)</f>
        <v/>
      </c>
      <c r="C335" s="9" t="str">
        <f t="shared" si="140"/>
        <v/>
      </c>
      <c r="D335" s="7" t="str">
        <f t="shared" si="123"/>
        <v/>
      </c>
      <c r="E335" s="7" t="str">
        <f t="shared" si="124"/>
        <v/>
      </c>
      <c r="F335" s="7" t="str">
        <f t="shared" si="125"/>
        <v/>
      </c>
      <c r="G335" s="7" t="str">
        <f t="shared" si="126"/>
        <v/>
      </c>
      <c r="H335" s="7" t="str">
        <f t="shared" si="127"/>
        <v/>
      </c>
      <c r="I335" s="7"/>
      <c r="J335" s="3" t="str">
        <f>IF(ROWS(J$15:J335)-1&gt;$M$10,"",ROWS(J$15:J335)-1)</f>
        <v/>
      </c>
      <c r="K335" s="9" t="str">
        <f t="shared" si="141"/>
        <v/>
      </c>
      <c r="L335" s="7" t="str">
        <f t="shared" si="128"/>
        <v/>
      </c>
      <c r="M335" s="7" t="str">
        <f t="shared" si="129"/>
        <v/>
      </c>
      <c r="N335" s="7" t="str">
        <f t="shared" si="130"/>
        <v/>
      </c>
      <c r="O335" s="7" t="str">
        <f t="shared" si="152"/>
        <v/>
      </c>
      <c r="P335" s="7" t="str">
        <f t="shared" si="131"/>
        <v/>
      </c>
      <c r="R335" s="3" t="str">
        <f>IF(ROWS(R$15:R335)-1&gt;$U$10,"",ROWS(R$15:R335)-1)</f>
        <v/>
      </c>
      <c r="S335" s="9" t="str">
        <f t="shared" si="142"/>
        <v/>
      </c>
      <c r="T335" s="7" t="str">
        <f t="shared" si="132"/>
        <v/>
      </c>
      <c r="U335" s="7" t="str">
        <f t="shared" si="143"/>
        <v/>
      </c>
      <c r="V335" s="7" t="str">
        <f t="shared" si="133"/>
        <v/>
      </c>
      <c r="W335" s="7" t="str">
        <f t="shared" si="144"/>
        <v/>
      </c>
      <c r="X335" s="7" t="str">
        <f t="shared" si="134"/>
        <v/>
      </c>
      <c r="Z335" s="3" t="str">
        <f>IF(ROWS(Z$15:Z335)-1&gt;$AC$10,"",ROWS(Z$15:Z335)-1)</f>
        <v/>
      </c>
      <c r="AA335" s="9" t="str">
        <f t="shared" si="145"/>
        <v/>
      </c>
      <c r="AB335" s="7" t="str">
        <f t="shared" si="135"/>
        <v/>
      </c>
      <c r="AC335" s="7" t="str">
        <f t="shared" si="146"/>
        <v/>
      </c>
      <c r="AD335" s="7" t="str">
        <f t="shared" si="147"/>
        <v/>
      </c>
      <c r="AE335" s="7" t="str">
        <f t="shared" si="148"/>
        <v/>
      </c>
      <c r="AF335" s="7" t="str">
        <f t="shared" si="136"/>
        <v/>
      </c>
      <c r="AH335" s="3" t="str">
        <f>IF(ROWS(AH$15:AH335)-1&gt;$AK$10,"",ROWS(AH$15:AH335)-1)</f>
        <v/>
      </c>
      <c r="AI335" s="9" t="str">
        <f t="shared" si="149"/>
        <v/>
      </c>
      <c r="AJ335" s="7" t="str">
        <f t="shared" si="137"/>
        <v/>
      </c>
      <c r="AK335" s="7" t="str">
        <f t="shared" si="150"/>
        <v/>
      </c>
      <c r="AL335" s="7" t="str">
        <f t="shared" si="138"/>
        <v/>
      </c>
      <c r="AM335" s="7" t="str">
        <f t="shared" si="151"/>
        <v/>
      </c>
      <c r="AN335" s="7" t="str">
        <f t="shared" si="139"/>
        <v/>
      </c>
    </row>
    <row r="336" spans="2:40" x14ac:dyDescent="0.35">
      <c r="B336" s="3" t="str">
        <f>IF(ROWS(B$15:B336)-1&gt;$E$10,"",ROWS(B$15:B336)-1)</f>
        <v/>
      </c>
      <c r="C336" s="9" t="str">
        <f t="shared" si="140"/>
        <v/>
      </c>
      <c r="D336" s="7" t="str">
        <f t="shared" ref="D336:D365" si="153">IF(B336="","",H335)</f>
        <v/>
      </c>
      <c r="E336" s="7" t="str">
        <f t="shared" ref="E336:E365" si="154">IF(B336="","",$E$9)</f>
        <v/>
      </c>
      <c r="F336" s="7" t="str">
        <f t="shared" ref="F336:F365" si="155">IF(B336="","",E336-G336)</f>
        <v/>
      </c>
      <c r="G336" s="7" t="str">
        <f t="shared" ref="G336:G365" si="156">IF(B336="","",H335*($E$5/12))</f>
        <v/>
      </c>
      <c r="H336" s="7" t="str">
        <f t="shared" ref="H336:H365" si="157">IF(B336="","",D336-E336)</f>
        <v/>
      </c>
      <c r="I336" s="7"/>
      <c r="J336" s="3" t="str">
        <f>IF(ROWS(J$15:J336)-1&gt;$M$10,"",ROWS(J$15:J336)-1)</f>
        <v/>
      </c>
      <c r="K336" s="9" t="str">
        <f t="shared" si="141"/>
        <v/>
      </c>
      <c r="L336" s="7" t="str">
        <f t="shared" ref="L336:L365" si="158">IF(J336="","",P335)</f>
        <v/>
      </c>
      <c r="M336" s="7" t="str">
        <f t="shared" ref="M336:M365" si="159">IF(J336="","",$M$9)</f>
        <v/>
      </c>
      <c r="N336" s="7" t="str">
        <f t="shared" ref="N336:N365" si="160">IF(J336="","",M336-O336)</f>
        <v/>
      </c>
      <c r="O336" s="7" t="str">
        <f t="shared" si="152"/>
        <v/>
      </c>
      <c r="P336" s="7" t="str">
        <f t="shared" ref="P336:P365" si="161">IF(J336="","",L336-M336)</f>
        <v/>
      </c>
      <c r="R336" s="3" t="str">
        <f>IF(ROWS(R$15:R336)-1&gt;$U$10,"",ROWS(R$15:R336)-1)</f>
        <v/>
      </c>
      <c r="S336" s="9" t="str">
        <f t="shared" si="142"/>
        <v/>
      </c>
      <c r="T336" s="7" t="str">
        <f t="shared" ref="T336:T365" si="162">IF(R336="","",X335)</f>
        <v/>
      </c>
      <c r="U336" s="7" t="str">
        <f t="shared" si="143"/>
        <v/>
      </c>
      <c r="V336" s="7" t="str">
        <f t="shared" ref="V336:V365" si="163">IF(R336="","",U336-W336)</f>
        <v/>
      </c>
      <c r="W336" s="7" t="str">
        <f t="shared" si="144"/>
        <v/>
      </c>
      <c r="X336" s="7" t="str">
        <f t="shared" ref="X336:X365" si="164">IF(R336="","",T336-U336)</f>
        <v/>
      </c>
      <c r="Z336" s="3" t="str">
        <f>IF(ROWS(Z$15:Z336)-1&gt;$AC$10,"",ROWS(Z$15:Z336)-1)</f>
        <v/>
      </c>
      <c r="AA336" s="9" t="str">
        <f t="shared" si="145"/>
        <v/>
      </c>
      <c r="AB336" s="7" t="str">
        <f t="shared" ref="AB336:AB365" si="165">IF(Z336="","",AF335)</f>
        <v/>
      </c>
      <c r="AC336" s="7" t="str">
        <f t="shared" si="146"/>
        <v/>
      </c>
      <c r="AD336" s="7" t="str">
        <f t="shared" si="147"/>
        <v/>
      </c>
      <c r="AE336" s="7" t="str">
        <f t="shared" si="148"/>
        <v/>
      </c>
      <c r="AF336" s="7" t="str">
        <f t="shared" ref="AF336:AF365" si="166">IF(Z336="","",AB336-AC336)</f>
        <v/>
      </c>
      <c r="AH336" s="3" t="str">
        <f>IF(ROWS(AH$15:AH336)-1&gt;$AK$10,"",ROWS(AH$15:AH336)-1)</f>
        <v/>
      </c>
      <c r="AI336" s="9" t="str">
        <f t="shared" si="149"/>
        <v/>
      </c>
      <c r="AJ336" s="7" t="str">
        <f t="shared" ref="AJ336:AJ365" si="167">IF(AH336="","",AN335)</f>
        <v/>
      </c>
      <c r="AK336" s="7" t="str">
        <f t="shared" si="150"/>
        <v/>
      </c>
      <c r="AL336" s="7" t="str">
        <f t="shared" ref="AL336:AL365" si="168">IF(AH336="","",AK336-AM336)</f>
        <v/>
      </c>
      <c r="AM336" s="7" t="str">
        <f t="shared" si="151"/>
        <v/>
      </c>
      <c r="AN336" s="7" t="str">
        <f t="shared" ref="AN336:AN365" si="169">IF(AH336="","",AJ336-AK336)</f>
        <v/>
      </c>
    </row>
    <row r="337" spans="2:40" x14ac:dyDescent="0.35">
      <c r="B337" s="3" t="str">
        <f>IF(ROWS(B$15:B337)-1&gt;$E$10,"",ROWS(B$15:B337)-1)</f>
        <v/>
      </c>
      <c r="C337" s="9" t="str">
        <f t="shared" ref="C337:C365" si="170">IF(B337="","",DATE(YEAR(C336),MONTH(C336)+1,DAY(C336)))</f>
        <v/>
      </c>
      <c r="D337" s="7" t="str">
        <f t="shared" si="153"/>
        <v/>
      </c>
      <c r="E337" s="7" t="str">
        <f t="shared" si="154"/>
        <v/>
      </c>
      <c r="F337" s="7" t="str">
        <f t="shared" si="155"/>
        <v/>
      </c>
      <c r="G337" s="7" t="str">
        <f t="shared" si="156"/>
        <v/>
      </c>
      <c r="H337" s="7" t="str">
        <f t="shared" si="157"/>
        <v/>
      </c>
      <c r="I337" s="7"/>
      <c r="J337" s="3" t="str">
        <f>IF(ROWS(J$15:J337)-1&gt;$M$10,"",ROWS(J$15:J337)-1)</f>
        <v/>
      </c>
      <c r="K337" s="9" t="str">
        <f t="shared" ref="K337:K365" si="171">IF(J337="","",DATE(YEAR(K336),MONTH(K336)+1,DAY(K336)))</f>
        <v/>
      </c>
      <c r="L337" s="7" t="str">
        <f t="shared" si="158"/>
        <v/>
      </c>
      <c r="M337" s="7" t="str">
        <f t="shared" si="159"/>
        <v/>
      </c>
      <c r="N337" s="7" t="str">
        <f t="shared" si="160"/>
        <v/>
      </c>
      <c r="O337" s="7" t="str">
        <f t="shared" si="152"/>
        <v/>
      </c>
      <c r="P337" s="7" t="str">
        <f t="shared" si="161"/>
        <v/>
      </c>
      <c r="R337" s="3" t="str">
        <f>IF(ROWS(R$15:R337)-1&gt;$U$10,"",ROWS(R$15:R337)-1)</f>
        <v/>
      </c>
      <c r="S337" s="9" t="str">
        <f t="shared" ref="S337:S365" si="172">IF(R337="","",DATE(YEAR(S336),MONTH(S336)+1,DAY(S336)))</f>
        <v/>
      </c>
      <c r="T337" s="7" t="str">
        <f t="shared" si="162"/>
        <v/>
      </c>
      <c r="U337" s="7" t="str">
        <f t="shared" ref="U337:U365" si="173">IF(R337="","",$U$9)</f>
        <v/>
      </c>
      <c r="V337" s="7" t="str">
        <f t="shared" si="163"/>
        <v/>
      </c>
      <c r="W337" s="7" t="str">
        <f t="shared" ref="W337:W365" si="174">IF(R337="","",X336*($U$5/12))</f>
        <v/>
      </c>
      <c r="X337" s="7" t="str">
        <f t="shared" si="164"/>
        <v/>
      </c>
      <c r="Z337" s="3" t="str">
        <f>IF(ROWS(Z$15:Z337)-1&gt;$AC$10,"",ROWS(Z$15:Z337)-1)</f>
        <v/>
      </c>
      <c r="AA337" s="9" t="str">
        <f t="shared" ref="AA337:AA365" si="175">IF(Z337="","",DATE(YEAR(AA336),MONTH(AA336)+1,DAY(AA336)))</f>
        <v/>
      </c>
      <c r="AB337" s="7" t="str">
        <f t="shared" si="165"/>
        <v/>
      </c>
      <c r="AC337" s="7" t="str">
        <f t="shared" ref="AC337:AC365" si="176">IF(Z337="","",$AC$9)</f>
        <v/>
      </c>
      <c r="AD337" s="7" t="str">
        <f t="shared" ref="AD337:AD365" si="177">IF(Z337="","",AC337-AE337)</f>
        <v/>
      </c>
      <c r="AE337" s="7" t="str">
        <f t="shared" ref="AE337:AE365" si="178">IF(Z337="","",AF336*($AC$5/12))</f>
        <v/>
      </c>
      <c r="AF337" s="7" t="str">
        <f t="shared" si="166"/>
        <v/>
      </c>
      <c r="AH337" s="3" t="str">
        <f>IF(ROWS(AH$15:AH337)-1&gt;$AK$10,"",ROWS(AH$15:AH337)-1)</f>
        <v/>
      </c>
      <c r="AI337" s="9" t="str">
        <f t="shared" ref="AI337:AI365" si="179">IF(AH337="","",DATE(YEAR(AI336),MONTH(AI336)+1,DAY(AI336)))</f>
        <v/>
      </c>
      <c r="AJ337" s="7" t="str">
        <f t="shared" si="167"/>
        <v/>
      </c>
      <c r="AK337" s="7" t="str">
        <f t="shared" ref="AK337:AK365" si="180">IF(AH337="","",$AK$9)</f>
        <v/>
      </c>
      <c r="AL337" s="7" t="str">
        <f t="shared" si="168"/>
        <v/>
      </c>
      <c r="AM337" s="7" t="str">
        <f t="shared" ref="AM337:AM365" si="181">IF(AH337="","",AN336*($AK$5/12))</f>
        <v/>
      </c>
      <c r="AN337" s="7" t="str">
        <f t="shared" si="169"/>
        <v/>
      </c>
    </row>
    <row r="338" spans="2:40" x14ac:dyDescent="0.35">
      <c r="B338" s="3" t="str">
        <f>IF(ROWS(B$15:B338)-1&gt;$E$10,"",ROWS(B$15:B338)-1)</f>
        <v/>
      </c>
      <c r="C338" s="9" t="str">
        <f t="shared" si="170"/>
        <v/>
      </c>
      <c r="D338" s="7" t="str">
        <f t="shared" si="153"/>
        <v/>
      </c>
      <c r="E338" s="7" t="str">
        <f t="shared" si="154"/>
        <v/>
      </c>
      <c r="F338" s="7" t="str">
        <f t="shared" si="155"/>
        <v/>
      </c>
      <c r="G338" s="7" t="str">
        <f t="shared" si="156"/>
        <v/>
      </c>
      <c r="H338" s="7" t="str">
        <f t="shared" si="157"/>
        <v/>
      </c>
      <c r="I338" s="7"/>
      <c r="J338" s="3" t="str">
        <f>IF(ROWS(J$15:J338)-1&gt;$M$10,"",ROWS(J$15:J338)-1)</f>
        <v/>
      </c>
      <c r="K338" s="9" t="str">
        <f t="shared" si="171"/>
        <v/>
      </c>
      <c r="L338" s="7" t="str">
        <f t="shared" si="158"/>
        <v/>
      </c>
      <c r="M338" s="7" t="str">
        <f t="shared" si="159"/>
        <v/>
      </c>
      <c r="N338" s="7" t="str">
        <f t="shared" si="160"/>
        <v/>
      </c>
      <c r="O338" s="7" t="str">
        <f t="shared" si="152"/>
        <v/>
      </c>
      <c r="P338" s="7" t="str">
        <f t="shared" si="161"/>
        <v/>
      </c>
      <c r="R338" s="3" t="str">
        <f>IF(ROWS(R$15:R338)-1&gt;$U$10,"",ROWS(R$15:R338)-1)</f>
        <v/>
      </c>
      <c r="S338" s="9" t="str">
        <f t="shared" si="172"/>
        <v/>
      </c>
      <c r="T338" s="7" t="str">
        <f t="shared" si="162"/>
        <v/>
      </c>
      <c r="U338" s="7" t="str">
        <f t="shared" si="173"/>
        <v/>
      </c>
      <c r="V338" s="7" t="str">
        <f t="shared" si="163"/>
        <v/>
      </c>
      <c r="W338" s="7" t="str">
        <f t="shared" si="174"/>
        <v/>
      </c>
      <c r="X338" s="7" t="str">
        <f t="shared" si="164"/>
        <v/>
      </c>
      <c r="Z338" s="3" t="str">
        <f>IF(ROWS(Z$15:Z338)-1&gt;$AC$10,"",ROWS(Z$15:Z338)-1)</f>
        <v/>
      </c>
      <c r="AA338" s="9" t="str">
        <f t="shared" si="175"/>
        <v/>
      </c>
      <c r="AB338" s="7" t="str">
        <f t="shared" si="165"/>
        <v/>
      </c>
      <c r="AC338" s="7" t="str">
        <f t="shared" si="176"/>
        <v/>
      </c>
      <c r="AD338" s="7" t="str">
        <f t="shared" si="177"/>
        <v/>
      </c>
      <c r="AE338" s="7" t="str">
        <f t="shared" si="178"/>
        <v/>
      </c>
      <c r="AF338" s="7" t="str">
        <f t="shared" si="166"/>
        <v/>
      </c>
      <c r="AH338" s="3" t="str">
        <f>IF(ROWS(AH$15:AH338)-1&gt;$AK$10,"",ROWS(AH$15:AH338)-1)</f>
        <v/>
      </c>
      <c r="AI338" s="9" t="str">
        <f t="shared" si="179"/>
        <v/>
      </c>
      <c r="AJ338" s="7" t="str">
        <f t="shared" si="167"/>
        <v/>
      </c>
      <c r="AK338" s="7" t="str">
        <f t="shared" si="180"/>
        <v/>
      </c>
      <c r="AL338" s="7" t="str">
        <f t="shared" si="168"/>
        <v/>
      </c>
      <c r="AM338" s="7" t="str">
        <f t="shared" si="181"/>
        <v/>
      </c>
      <c r="AN338" s="7" t="str">
        <f t="shared" si="169"/>
        <v/>
      </c>
    </row>
    <row r="339" spans="2:40" x14ac:dyDescent="0.35">
      <c r="B339" s="3" t="str">
        <f>IF(ROWS(B$15:B339)-1&gt;$E$10,"",ROWS(B$15:B339)-1)</f>
        <v/>
      </c>
      <c r="C339" s="9" t="str">
        <f t="shared" si="170"/>
        <v/>
      </c>
      <c r="D339" s="7" t="str">
        <f t="shared" si="153"/>
        <v/>
      </c>
      <c r="E339" s="7" t="str">
        <f t="shared" si="154"/>
        <v/>
      </c>
      <c r="F339" s="7" t="str">
        <f t="shared" si="155"/>
        <v/>
      </c>
      <c r="G339" s="7" t="str">
        <f t="shared" si="156"/>
        <v/>
      </c>
      <c r="H339" s="7" t="str">
        <f t="shared" si="157"/>
        <v/>
      </c>
      <c r="I339" s="7"/>
      <c r="J339" s="3" t="str">
        <f>IF(ROWS(J$15:J339)-1&gt;$M$10,"",ROWS(J$15:J339)-1)</f>
        <v/>
      </c>
      <c r="K339" s="9" t="str">
        <f t="shared" si="171"/>
        <v/>
      </c>
      <c r="L339" s="7" t="str">
        <f t="shared" si="158"/>
        <v/>
      </c>
      <c r="M339" s="7" t="str">
        <f t="shared" si="159"/>
        <v/>
      </c>
      <c r="N339" s="7" t="str">
        <f t="shared" si="160"/>
        <v/>
      </c>
      <c r="O339" s="7" t="str">
        <f t="shared" si="152"/>
        <v/>
      </c>
      <c r="P339" s="7" t="str">
        <f t="shared" si="161"/>
        <v/>
      </c>
      <c r="R339" s="3" t="str">
        <f>IF(ROWS(R$15:R339)-1&gt;$U$10,"",ROWS(R$15:R339)-1)</f>
        <v/>
      </c>
      <c r="S339" s="9" t="str">
        <f t="shared" si="172"/>
        <v/>
      </c>
      <c r="T339" s="7" t="str">
        <f t="shared" si="162"/>
        <v/>
      </c>
      <c r="U339" s="7" t="str">
        <f t="shared" si="173"/>
        <v/>
      </c>
      <c r="V339" s="7" t="str">
        <f t="shared" si="163"/>
        <v/>
      </c>
      <c r="W339" s="7" t="str">
        <f t="shared" si="174"/>
        <v/>
      </c>
      <c r="X339" s="7" t="str">
        <f t="shared" si="164"/>
        <v/>
      </c>
      <c r="Z339" s="3" t="str">
        <f>IF(ROWS(Z$15:Z339)-1&gt;$AC$10,"",ROWS(Z$15:Z339)-1)</f>
        <v/>
      </c>
      <c r="AA339" s="9" t="str">
        <f t="shared" si="175"/>
        <v/>
      </c>
      <c r="AB339" s="7" t="str">
        <f t="shared" si="165"/>
        <v/>
      </c>
      <c r="AC339" s="7" t="str">
        <f t="shared" si="176"/>
        <v/>
      </c>
      <c r="AD339" s="7" t="str">
        <f t="shared" si="177"/>
        <v/>
      </c>
      <c r="AE339" s="7" t="str">
        <f t="shared" si="178"/>
        <v/>
      </c>
      <c r="AF339" s="7" t="str">
        <f t="shared" si="166"/>
        <v/>
      </c>
      <c r="AH339" s="3" t="str">
        <f>IF(ROWS(AH$15:AH339)-1&gt;$AK$10,"",ROWS(AH$15:AH339)-1)</f>
        <v/>
      </c>
      <c r="AI339" s="9" t="str">
        <f t="shared" si="179"/>
        <v/>
      </c>
      <c r="AJ339" s="7" t="str">
        <f t="shared" si="167"/>
        <v/>
      </c>
      <c r="AK339" s="7" t="str">
        <f t="shared" si="180"/>
        <v/>
      </c>
      <c r="AL339" s="7" t="str">
        <f t="shared" si="168"/>
        <v/>
      </c>
      <c r="AM339" s="7" t="str">
        <f t="shared" si="181"/>
        <v/>
      </c>
      <c r="AN339" s="7" t="str">
        <f t="shared" si="169"/>
        <v/>
      </c>
    </row>
    <row r="340" spans="2:40" x14ac:dyDescent="0.35">
      <c r="B340" s="3" t="str">
        <f>IF(ROWS(B$15:B340)-1&gt;$E$10,"",ROWS(B$15:B340)-1)</f>
        <v/>
      </c>
      <c r="C340" s="9" t="str">
        <f t="shared" si="170"/>
        <v/>
      </c>
      <c r="D340" s="7" t="str">
        <f t="shared" si="153"/>
        <v/>
      </c>
      <c r="E340" s="7" t="str">
        <f t="shared" si="154"/>
        <v/>
      </c>
      <c r="F340" s="7" t="str">
        <f t="shared" si="155"/>
        <v/>
      </c>
      <c r="G340" s="7" t="str">
        <f t="shared" si="156"/>
        <v/>
      </c>
      <c r="H340" s="7" t="str">
        <f t="shared" si="157"/>
        <v/>
      </c>
      <c r="I340" s="7"/>
      <c r="J340" s="3" t="str">
        <f>IF(ROWS(J$15:J340)-1&gt;$M$10,"",ROWS(J$15:J340)-1)</f>
        <v/>
      </c>
      <c r="K340" s="9" t="str">
        <f t="shared" si="171"/>
        <v/>
      </c>
      <c r="L340" s="7" t="str">
        <f t="shared" si="158"/>
        <v/>
      </c>
      <c r="M340" s="7" t="str">
        <f t="shared" si="159"/>
        <v/>
      </c>
      <c r="N340" s="7" t="str">
        <f t="shared" si="160"/>
        <v/>
      </c>
      <c r="O340" s="7" t="str">
        <f t="shared" si="152"/>
        <v/>
      </c>
      <c r="P340" s="7" t="str">
        <f t="shared" si="161"/>
        <v/>
      </c>
      <c r="R340" s="3" t="str">
        <f>IF(ROWS(R$15:R340)-1&gt;$U$10,"",ROWS(R$15:R340)-1)</f>
        <v/>
      </c>
      <c r="S340" s="9" t="str">
        <f t="shared" si="172"/>
        <v/>
      </c>
      <c r="T340" s="7" t="str">
        <f t="shared" si="162"/>
        <v/>
      </c>
      <c r="U340" s="7" t="str">
        <f t="shared" si="173"/>
        <v/>
      </c>
      <c r="V340" s="7" t="str">
        <f t="shared" si="163"/>
        <v/>
      </c>
      <c r="W340" s="7" t="str">
        <f t="shared" si="174"/>
        <v/>
      </c>
      <c r="X340" s="7" t="str">
        <f t="shared" si="164"/>
        <v/>
      </c>
      <c r="Z340" s="3" t="str">
        <f>IF(ROWS(Z$15:Z340)-1&gt;$AC$10,"",ROWS(Z$15:Z340)-1)</f>
        <v/>
      </c>
      <c r="AA340" s="9" t="str">
        <f t="shared" si="175"/>
        <v/>
      </c>
      <c r="AB340" s="7" t="str">
        <f t="shared" si="165"/>
        <v/>
      </c>
      <c r="AC340" s="7" t="str">
        <f t="shared" si="176"/>
        <v/>
      </c>
      <c r="AD340" s="7" t="str">
        <f t="shared" si="177"/>
        <v/>
      </c>
      <c r="AE340" s="7" t="str">
        <f t="shared" si="178"/>
        <v/>
      </c>
      <c r="AF340" s="7" t="str">
        <f t="shared" si="166"/>
        <v/>
      </c>
      <c r="AH340" s="3" t="str">
        <f>IF(ROWS(AH$15:AH340)-1&gt;$AK$10,"",ROWS(AH$15:AH340)-1)</f>
        <v/>
      </c>
      <c r="AI340" s="9" t="str">
        <f t="shared" si="179"/>
        <v/>
      </c>
      <c r="AJ340" s="7" t="str">
        <f t="shared" si="167"/>
        <v/>
      </c>
      <c r="AK340" s="7" t="str">
        <f t="shared" si="180"/>
        <v/>
      </c>
      <c r="AL340" s="7" t="str">
        <f t="shared" si="168"/>
        <v/>
      </c>
      <c r="AM340" s="7" t="str">
        <f t="shared" si="181"/>
        <v/>
      </c>
      <c r="AN340" s="7" t="str">
        <f t="shared" si="169"/>
        <v/>
      </c>
    </row>
    <row r="341" spans="2:40" x14ac:dyDescent="0.35">
      <c r="B341" s="3" t="str">
        <f>IF(ROWS(B$15:B341)-1&gt;$E$10,"",ROWS(B$15:B341)-1)</f>
        <v/>
      </c>
      <c r="C341" s="9" t="str">
        <f t="shared" si="170"/>
        <v/>
      </c>
      <c r="D341" s="7" t="str">
        <f t="shared" si="153"/>
        <v/>
      </c>
      <c r="E341" s="7" t="str">
        <f t="shared" si="154"/>
        <v/>
      </c>
      <c r="F341" s="7" t="str">
        <f t="shared" si="155"/>
        <v/>
      </c>
      <c r="G341" s="7" t="str">
        <f t="shared" si="156"/>
        <v/>
      </c>
      <c r="H341" s="7" t="str">
        <f t="shared" si="157"/>
        <v/>
      </c>
      <c r="I341" s="7"/>
      <c r="J341" s="3" t="str">
        <f>IF(ROWS(J$15:J341)-1&gt;$M$10,"",ROWS(J$15:J341)-1)</f>
        <v/>
      </c>
      <c r="K341" s="9" t="str">
        <f t="shared" si="171"/>
        <v/>
      </c>
      <c r="L341" s="7" t="str">
        <f t="shared" si="158"/>
        <v/>
      </c>
      <c r="M341" s="7" t="str">
        <f t="shared" si="159"/>
        <v/>
      </c>
      <c r="N341" s="7" t="str">
        <f t="shared" si="160"/>
        <v/>
      </c>
      <c r="O341" s="7" t="str">
        <f t="shared" si="152"/>
        <v/>
      </c>
      <c r="P341" s="7" t="str">
        <f t="shared" si="161"/>
        <v/>
      </c>
      <c r="R341" s="3" t="str">
        <f>IF(ROWS(R$15:R341)-1&gt;$U$10,"",ROWS(R$15:R341)-1)</f>
        <v/>
      </c>
      <c r="S341" s="9" t="str">
        <f t="shared" si="172"/>
        <v/>
      </c>
      <c r="T341" s="7" t="str">
        <f t="shared" si="162"/>
        <v/>
      </c>
      <c r="U341" s="7" t="str">
        <f t="shared" si="173"/>
        <v/>
      </c>
      <c r="V341" s="7" t="str">
        <f t="shared" si="163"/>
        <v/>
      </c>
      <c r="W341" s="7" t="str">
        <f t="shared" si="174"/>
        <v/>
      </c>
      <c r="X341" s="7" t="str">
        <f t="shared" si="164"/>
        <v/>
      </c>
      <c r="Z341" s="3" t="str">
        <f>IF(ROWS(Z$15:Z341)-1&gt;$AC$10,"",ROWS(Z$15:Z341)-1)</f>
        <v/>
      </c>
      <c r="AA341" s="9" t="str">
        <f t="shared" si="175"/>
        <v/>
      </c>
      <c r="AB341" s="7" t="str">
        <f t="shared" si="165"/>
        <v/>
      </c>
      <c r="AC341" s="7" t="str">
        <f t="shared" si="176"/>
        <v/>
      </c>
      <c r="AD341" s="7" t="str">
        <f t="shared" si="177"/>
        <v/>
      </c>
      <c r="AE341" s="7" t="str">
        <f t="shared" si="178"/>
        <v/>
      </c>
      <c r="AF341" s="7" t="str">
        <f t="shared" si="166"/>
        <v/>
      </c>
      <c r="AH341" s="3" t="str">
        <f>IF(ROWS(AH$15:AH341)-1&gt;$AK$10,"",ROWS(AH$15:AH341)-1)</f>
        <v/>
      </c>
      <c r="AI341" s="9" t="str">
        <f t="shared" si="179"/>
        <v/>
      </c>
      <c r="AJ341" s="7" t="str">
        <f t="shared" si="167"/>
        <v/>
      </c>
      <c r="AK341" s="7" t="str">
        <f t="shared" si="180"/>
        <v/>
      </c>
      <c r="AL341" s="7" t="str">
        <f t="shared" si="168"/>
        <v/>
      </c>
      <c r="AM341" s="7" t="str">
        <f t="shared" si="181"/>
        <v/>
      </c>
      <c r="AN341" s="7" t="str">
        <f t="shared" si="169"/>
        <v/>
      </c>
    </row>
    <row r="342" spans="2:40" x14ac:dyDescent="0.35">
      <c r="B342" s="3" t="str">
        <f>IF(ROWS(B$15:B342)-1&gt;$E$10,"",ROWS(B$15:B342)-1)</f>
        <v/>
      </c>
      <c r="C342" s="9" t="str">
        <f t="shared" si="170"/>
        <v/>
      </c>
      <c r="D342" s="7" t="str">
        <f t="shared" si="153"/>
        <v/>
      </c>
      <c r="E342" s="7" t="str">
        <f t="shared" si="154"/>
        <v/>
      </c>
      <c r="F342" s="7" t="str">
        <f t="shared" si="155"/>
        <v/>
      </c>
      <c r="G342" s="7" t="str">
        <f t="shared" si="156"/>
        <v/>
      </c>
      <c r="H342" s="7" t="str">
        <f t="shared" si="157"/>
        <v/>
      </c>
      <c r="I342" s="7"/>
      <c r="J342" s="3" t="str">
        <f>IF(ROWS(J$15:J342)-1&gt;$M$10,"",ROWS(J$15:J342)-1)</f>
        <v/>
      </c>
      <c r="K342" s="9" t="str">
        <f t="shared" si="171"/>
        <v/>
      </c>
      <c r="L342" s="7" t="str">
        <f t="shared" si="158"/>
        <v/>
      </c>
      <c r="M342" s="7" t="str">
        <f t="shared" si="159"/>
        <v/>
      </c>
      <c r="N342" s="7" t="str">
        <f t="shared" si="160"/>
        <v/>
      </c>
      <c r="O342" s="7" t="str">
        <f t="shared" si="152"/>
        <v/>
      </c>
      <c r="P342" s="7" t="str">
        <f t="shared" si="161"/>
        <v/>
      </c>
      <c r="R342" s="3" t="str">
        <f>IF(ROWS(R$15:R342)-1&gt;$U$10,"",ROWS(R$15:R342)-1)</f>
        <v/>
      </c>
      <c r="S342" s="9" t="str">
        <f t="shared" si="172"/>
        <v/>
      </c>
      <c r="T342" s="7" t="str">
        <f t="shared" si="162"/>
        <v/>
      </c>
      <c r="U342" s="7" t="str">
        <f t="shared" si="173"/>
        <v/>
      </c>
      <c r="V342" s="7" t="str">
        <f t="shared" si="163"/>
        <v/>
      </c>
      <c r="W342" s="7" t="str">
        <f t="shared" si="174"/>
        <v/>
      </c>
      <c r="X342" s="7" t="str">
        <f t="shared" si="164"/>
        <v/>
      </c>
      <c r="Z342" s="3" t="str">
        <f>IF(ROWS(Z$15:Z342)-1&gt;$AC$10,"",ROWS(Z$15:Z342)-1)</f>
        <v/>
      </c>
      <c r="AA342" s="9" t="str">
        <f t="shared" si="175"/>
        <v/>
      </c>
      <c r="AB342" s="7" t="str">
        <f t="shared" si="165"/>
        <v/>
      </c>
      <c r="AC342" s="7" t="str">
        <f t="shared" si="176"/>
        <v/>
      </c>
      <c r="AD342" s="7" t="str">
        <f t="shared" si="177"/>
        <v/>
      </c>
      <c r="AE342" s="7" t="str">
        <f t="shared" si="178"/>
        <v/>
      </c>
      <c r="AF342" s="7" t="str">
        <f t="shared" si="166"/>
        <v/>
      </c>
      <c r="AH342" s="3" t="str">
        <f>IF(ROWS(AH$15:AH342)-1&gt;$AK$10,"",ROWS(AH$15:AH342)-1)</f>
        <v/>
      </c>
      <c r="AI342" s="9" t="str">
        <f t="shared" si="179"/>
        <v/>
      </c>
      <c r="AJ342" s="7" t="str">
        <f t="shared" si="167"/>
        <v/>
      </c>
      <c r="AK342" s="7" t="str">
        <f t="shared" si="180"/>
        <v/>
      </c>
      <c r="AL342" s="7" t="str">
        <f t="shared" si="168"/>
        <v/>
      </c>
      <c r="AM342" s="7" t="str">
        <f t="shared" si="181"/>
        <v/>
      </c>
      <c r="AN342" s="7" t="str">
        <f t="shared" si="169"/>
        <v/>
      </c>
    </row>
    <row r="343" spans="2:40" x14ac:dyDescent="0.35">
      <c r="B343" s="3" t="str">
        <f>IF(ROWS(B$15:B343)-1&gt;$E$10,"",ROWS(B$15:B343)-1)</f>
        <v/>
      </c>
      <c r="C343" s="9" t="str">
        <f t="shared" si="170"/>
        <v/>
      </c>
      <c r="D343" s="7" t="str">
        <f t="shared" si="153"/>
        <v/>
      </c>
      <c r="E343" s="7" t="str">
        <f t="shared" si="154"/>
        <v/>
      </c>
      <c r="F343" s="7" t="str">
        <f t="shared" si="155"/>
        <v/>
      </c>
      <c r="G343" s="7" t="str">
        <f t="shared" si="156"/>
        <v/>
      </c>
      <c r="H343" s="7" t="str">
        <f t="shared" si="157"/>
        <v/>
      </c>
      <c r="I343" s="7"/>
      <c r="J343" s="3" t="str">
        <f>IF(ROWS(J$15:J343)-1&gt;$M$10,"",ROWS(J$15:J343)-1)</f>
        <v/>
      </c>
      <c r="K343" s="9" t="str">
        <f t="shared" si="171"/>
        <v/>
      </c>
      <c r="L343" s="7" t="str">
        <f t="shared" si="158"/>
        <v/>
      </c>
      <c r="M343" s="7" t="str">
        <f t="shared" si="159"/>
        <v/>
      </c>
      <c r="N343" s="7" t="str">
        <f t="shared" si="160"/>
        <v/>
      </c>
      <c r="O343" s="7" t="str">
        <f t="shared" si="152"/>
        <v/>
      </c>
      <c r="P343" s="7" t="str">
        <f t="shared" si="161"/>
        <v/>
      </c>
      <c r="R343" s="3" t="str">
        <f>IF(ROWS(R$15:R343)-1&gt;$U$10,"",ROWS(R$15:R343)-1)</f>
        <v/>
      </c>
      <c r="S343" s="9" t="str">
        <f t="shared" si="172"/>
        <v/>
      </c>
      <c r="T343" s="7" t="str">
        <f t="shared" si="162"/>
        <v/>
      </c>
      <c r="U343" s="7" t="str">
        <f t="shared" si="173"/>
        <v/>
      </c>
      <c r="V343" s="7" t="str">
        <f t="shared" si="163"/>
        <v/>
      </c>
      <c r="W343" s="7" t="str">
        <f t="shared" si="174"/>
        <v/>
      </c>
      <c r="X343" s="7" t="str">
        <f t="shared" si="164"/>
        <v/>
      </c>
      <c r="Z343" s="3" t="str">
        <f>IF(ROWS(Z$15:Z343)-1&gt;$AC$10,"",ROWS(Z$15:Z343)-1)</f>
        <v/>
      </c>
      <c r="AA343" s="9" t="str">
        <f t="shared" si="175"/>
        <v/>
      </c>
      <c r="AB343" s="7" t="str">
        <f t="shared" si="165"/>
        <v/>
      </c>
      <c r="AC343" s="7" t="str">
        <f t="shared" si="176"/>
        <v/>
      </c>
      <c r="AD343" s="7" t="str">
        <f t="shared" si="177"/>
        <v/>
      </c>
      <c r="AE343" s="7" t="str">
        <f t="shared" si="178"/>
        <v/>
      </c>
      <c r="AF343" s="7" t="str">
        <f t="shared" si="166"/>
        <v/>
      </c>
      <c r="AH343" s="3" t="str">
        <f>IF(ROWS(AH$15:AH343)-1&gt;$AK$10,"",ROWS(AH$15:AH343)-1)</f>
        <v/>
      </c>
      <c r="AI343" s="9" t="str">
        <f t="shared" si="179"/>
        <v/>
      </c>
      <c r="AJ343" s="7" t="str">
        <f t="shared" si="167"/>
        <v/>
      </c>
      <c r="AK343" s="7" t="str">
        <f t="shared" si="180"/>
        <v/>
      </c>
      <c r="AL343" s="7" t="str">
        <f t="shared" si="168"/>
        <v/>
      </c>
      <c r="AM343" s="7" t="str">
        <f t="shared" si="181"/>
        <v/>
      </c>
      <c r="AN343" s="7" t="str">
        <f t="shared" si="169"/>
        <v/>
      </c>
    </row>
    <row r="344" spans="2:40" x14ac:dyDescent="0.35">
      <c r="B344" s="3" t="str">
        <f>IF(ROWS(B$15:B344)-1&gt;$E$10,"",ROWS(B$15:B344)-1)</f>
        <v/>
      </c>
      <c r="C344" s="9" t="str">
        <f t="shared" si="170"/>
        <v/>
      </c>
      <c r="D344" s="7" t="str">
        <f t="shared" si="153"/>
        <v/>
      </c>
      <c r="E344" s="7" t="str">
        <f t="shared" si="154"/>
        <v/>
      </c>
      <c r="F344" s="7" t="str">
        <f t="shared" si="155"/>
        <v/>
      </c>
      <c r="G344" s="7" t="str">
        <f t="shared" si="156"/>
        <v/>
      </c>
      <c r="H344" s="7" t="str">
        <f t="shared" si="157"/>
        <v/>
      </c>
      <c r="I344" s="7"/>
      <c r="J344" s="3" t="str">
        <f>IF(ROWS(J$15:J344)-1&gt;$M$10,"",ROWS(J$15:J344)-1)</f>
        <v/>
      </c>
      <c r="K344" s="9" t="str">
        <f t="shared" si="171"/>
        <v/>
      </c>
      <c r="L344" s="7" t="str">
        <f t="shared" si="158"/>
        <v/>
      </c>
      <c r="M344" s="7" t="str">
        <f t="shared" si="159"/>
        <v/>
      </c>
      <c r="N344" s="7" t="str">
        <f t="shared" si="160"/>
        <v/>
      </c>
      <c r="O344" s="7" t="str">
        <f t="shared" si="152"/>
        <v/>
      </c>
      <c r="P344" s="7" t="str">
        <f t="shared" si="161"/>
        <v/>
      </c>
      <c r="R344" s="3" t="str">
        <f>IF(ROWS(R$15:R344)-1&gt;$U$10,"",ROWS(R$15:R344)-1)</f>
        <v/>
      </c>
      <c r="S344" s="9" t="str">
        <f t="shared" si="172"/>
        <v/>
      </c>
      <c r="T344" s="7" t="str">
        <f t="shared" si="162"/>
        <v/>
      </c>
      <c r="U344" s="7" t="str">
        <f t="shared" si="173"/>
        <v/>
      </c>
      <c r="V344" s="7" t="str">
        <f t="shared" si="163"/>
        <v/>
      </c>
      <c r="W344" s="7" t="str">
        <f t="shared" si="174"/>
        <v/>
      </c>
      <c r="X344" s="7" t="str">
        <f t="shared" si="164"/>
        <v/>
      </c>
      <c r="Z344" s="3" t="str">
        <f>IF(ROWS(Z$15:Z344)-1&gt;$AC$10,"",ROWS(Z$15:Z344)-1)</f>
        <v/>
      </c>
      <c r="AA344" s="9" t="str">
        <f t="shared" si="175"/>
        <v/>
      </c>
      <c r="AB344" s="7" t="str">
        <f t="shared" si="165"/>
        <v/>
      </c>
      <c r="AC344" s="7" t="str">
        <f t="shared" si="176"/>
        <v/>
      </c>
      <c r="AD344" s="7" t="str">
        <f t="shared" si="177"/>
        <v/>
      </c>
      <c r="AE344" s="7" t="str">
        <f t="shared" si="178"/>
        <v/>
      </c>
      <c r="AF344" s="7" t="str">
        <f t="shared" si="166"/>
        <v/>
      </c>
      <c r="AH344" s="3" t="str">
        <f>IF(ROWS(AH$15:AH344)-1&gt;$AK$10,"",ROWS(AH$15:AH344)-1)</f>
        <v/>
      </c>
      <c r="AI344" s="9" t="str">
        <f t="shared" si="179"/>
        <v/>
      </c>
      <c r="AJ344" s="7" t="str">
        <f t="shared" si="167"/>
        <v/>
      </c>
      <c r="AK344" s="7" t="str">
        <f t="shared" si="180"/>
        <v/>
      </c>
      <c r="AL344" s="7" t="str">
        <f t="shared" si="168"/>
        <v/>
      </c>
      <c r="AM344" s="7" t="str">
        <f t="shared" si="181"/>
        <v/>
      </c>
      <c r="AN344" s="7" t="str">
        <f t="shared" si="169"/>
        <v/>
      </c>
    </row>
    <row r="345" spans="2:40" x14ac:dyDescent="0.35">
      <c r="B345" s="3" t="str">
        <f>IF(ROWS(B$15:B345)-1&gt;$E$10,"",ROWS(B$15:B345)-1)</f>
        <v/>
      </c>
      <c r="C345" s="9" t="str">
        <f t="shared" si="170"/>
        <v/>
      </c>
      <c r="D345" s="7" t="str">
        <f t="shared" si="153"/>
        <v/>
      </c>
      <c r="E345" s="7" t="str">
        <f t="shared" si="154"/>
        <v/>
      </c>
      <c r="F345" s="7" t="str">
        <f t="shared" si="155"/>
        <v/>
      </c>
      <c r="G345" s="7" t="str">
        <f t="shared" si="156"/>
        <v/>
      </c>
      <c r="H345" s="7" t="str">
        <f t="shared" si="157"/>
        <v/>
      </c>
      <c r="I345" s="7"/>
      <c r="J345" s="3" t="str">
        <f>IF(ROWS(J$15:J345)-1&gt;$M$10,"",ROWS(J$15:J345)-1)</f>
        <v/>
      </c>
      <c r="K345" s="9" t="str">
        <f t="shared" si="171"/>
        <v/>
      </c>
      <c r="L345" s="7" t="str">
        <f t="shared" si="158"/>
        <v/>
      </c>
      <c r="M345" s="7" t="str">
        <f t="shared" si="159"/>
        <v/>
      </c>
      <c r="N345" s="7" t="str">
        <f t="shared" si="160"/>
        <v/>
      </c>
      <c r="O345" s="7" t="str">
        <f t="shared" si="152"/>
        <v/>
      </c>
      <c r="P345" s="7" t="str">
        <f t="shared" si="161"/>
        <v/>
      </c>
      <c r="R345" s="3" t="str">
        <f>IF(ROWS(R$15:R345)-1&gt;$U$10,"",ROWS(R$15:R345)-1)</f>
        <v/>
      </c>
      <c r="S345" s="9" t="str">
        <f t="shared" si="172"/>
        <v/>
      </c>
      <c r="T345" s="7" t="str">
        <f t="shared" si="162"/>
        <v/>
      </c>
      <c r="U345" s="7" t="str">
        <f t="shared" si="173"/>
        <v/>
      </c>
      <c r="V345" s="7" t="str">
        <f t="shared" si="163"/>
        <v/>
      </c>
      <c r="W345" s="7" t="str">
        <f t="shared" si="174"/>
        <v/>
      </c>
      <c r="X345" s="7" t="str">
        <f t="shared" si="164"/>
        <v/>
      </c>
      <c r="Z345" s="3" t="str">
        <f>IF(ROWS(Z$15:Z345)-1&gt;$AC$10,"",ROWS(Z$15:Z345)-1)</f>
        <v/>
      </c>
      <c r="AA345" s="9" t="str">
        <f t="shared" si="175"/>
        <v/>
      </c>
      <c r="AB345" s="7" t="str">
        <f t="shared" si="165"/>
        <v/>
      </c>
      <c r="AC345" s="7" t="str">
        <f t="shared" si="176"/>
        <v/>
      </c>
      <c r="AD345" s="7" t="str">
        <f t="shared" si="177"/>
        <v/>
      </c>
      <c r="AE345" s="7" t="str">
        <f t="shared" si="178"/>
        <v/>
      </c>
      <c r="AF345" s="7" t="str">
        <f t="shared" si="166"/>
        <v/>
      </c>
      <c r="AH345" s="3" t="str">
        <f>IF(ROWS(AH$15:AH345)-1&gt;$AK$10,"",ROWS(AH$15:AH345)-1)</f>
        <v/>
      </c>
      <c r="AI345" s="9" t="str">
        <f t="shared" si="179"/>
        <v/>
      </c>
      <c r="AJ345" s="7" t="str">
        <f t="shared" si="167"/>
        <v/>
      </c>
      <c r="AK345" s="7" t="str">
        <f t="shared" si="180"/>
        <v/>
      </c>
      <c r="AL345" s="7" t="str">
        <f t="shared" si="168"/>
        <v/>
      </c>
      <c r="AM345" s="7" t="str">
        <f t="shared" si="181"/>
        <v/>
      </c>
      <c r="AN345" s="7" t="str">
        <f t="shared" si="169"/>
        <v/>
      </c>
    </row>
    <row r="346" spans="2:40" x14ac:dyDescent="0.35">
      <c r="B346" s="3" t="str">
        <f>IF(ROWS(B$15:B346)-1&gt;$E$10,"",ROWS(B$15:B346)-1)</f>
        <v/>
      </c>
      <c r="C346" s="9" t="str">
        <f t="shared" si="170"/>
        <v/>
      </c>
      <c r="D346" s="7" t="str">
        <f t="shared" si="153"/>
        <v/>
      </c>
      <c r="E346" s="7" t="str">
        <f t="shared" si="154"/>
        <v/>
      </c>
      <c r="F346" s="7" t="str">
        <f t="shared" si="155"/>
        <v/>
      </c>
      <c r="G346" s="7" t="str">
        <f t="shared" si="156"/>
        <v/>
      </c>
      <c r="H346" s="7" t="str">
        <f t="shared" si="157"/>
        <v/>
      </c>
      <c r="I346" s="7"/>
      <c r="J346" s="3" t="str">
        <f>IF(ROWS(J$15:J346)-1&gt;$M$10,"",ROWS(J$15:J346)-1)</f>
        <v/>
      </c>
      <c r="K346" s="9" t="str">
        <f t="shared" si="171"/>
        <v/>
      </c>
      <c r="L346" s="7" t="str">
        <f t="shared" si="158"/>
        <v/>
      </c>
      <c r="M346" s="7" t="str">
        <f t="shared" si="159"/>
        <v/>
      </c>
      <c r="N346" s="7" t="str">
        <f t="shared" si="160"/>
        <v/>
      </c>
      <c r="O346" s="7" t="str">
        <f t="shared" si="152"/>
        <v/>
      </c>
      <c r="P346" s="7" t="str">
        <f t="shared" si="161"/>
        <v/>
      </c>
      <c r="R346" s="3" t="str">
        <f>IF(ROWS(R$15:R346)-1&gt;$U$10,"",ROWS(R$15:R346)-1)</f>
        <v/>
      </c>
      <c r="S346" s="9" t="str">
        <f t="shared" si="172"/>
        <v/>
      </c>
      <c r="T346" s="7" t="str">
        <f t="shared" si="162"/>
        <v/>
      </c>
      <c r="U346" s="7" t="str">
        <f t="shared" si="173"/>
        <v/>
      </c>
      <c r="V346" s="7" t="str">
        <f t="shared" si="163"/>
        <v/>
      </c>
      <c r="W346" s="7" t="str">
        <f t="shared" si="174"/>
        <v/>
      </c>
      <c r="X346" s="7" t="str">
        <f t="shared" si="164"/>
        <v/>
      </c>
      <c r="Z346" s="3" t="str">
        <f>IF(ROWS(Z$15:Z346)-1&gt;$AC$10,"",ROWS(Z$15:Z346)-1)</f>
        <v/>
      </c>
      <c r="AA346" s="9" t="str">
        <f t="shared" si="175"/>
        <v/>
      </c>
      <c r="AB346" s="7" t="str">
        <f t="shared" si="165"/>
        <v/>
      </c>
      <c r="AC346" s="7" t="str">
        <f t="shared" si="176"/>
        <v/>
      </c>
      <c r="AD346" s="7" t="str">
        <f t="shared" si="177"/>
        <v/>
      </c>
      <c r="AE346" s="7" t="str">
        <f t="shared" si="178"/>
        <v/>
      </c>
      <c r="AF346" s="7" t="str">
        <f t="shared" si="166"/>
        <v/>
      </c>
      <c r="AH346" s="3" t="str">
        <f>IF(ROWS(AH$15:AH346)-1&gt;$AK$10,"",ROWS(AH$15:AH346)-1)</f>
        <v/>
      </c>
      <c r="AI346" s="9" t="str">
        <f t="shared" si="179"/>
        <v/>
      </c>
      <c r="AJ346" s="7" t="str">
        <f t="shared" si="167"/>
        <v/>
      </c>
      <c r="AK346" s="7" t="str">
        <f t="shared" si="180"/>
        <v/>
      </c>
      <c r="AL346" s="7" t="str">
        <f t="shared" si="168"/>
        <v/>
      </c>
      <c r="AM346" s="7" t="str">
        <f t="shared" si="181"/>
        <v/>
      </c>
      <c r="AN346" s="7" t="str">
        <f t="shared" si="169"/>
        <v/>
      </c>
    </row>
    <row r="347" spans="2:40" x14ac:dyDescent="0.35">
      <c r="B347" s="3" t="str">
        <f>IF(ROWS(B$15:B347)-1&gt;$E$10,"",ROWS(B$15:B347)-1)</f>
        <v/>
      </c>
      <c r="C347" s="9" t="str">
        <f t="shared" si="170"/>
        <v/>
      </c>
      <c r="D347" s="7" t="str">
        <f t="shared" si="153"/>
        <v/>
      </c>
      <c r="E347" s="7" t="str">
        <f t="shared" si="154"/>
        <v/>
      </c>
      <c r="F347" s="7" t="str">
        <f t="shared" si="155"/>
        <v/>
      </c>
      <c r="G347" s="7" t="str">
        <f t="shared" si="156"/>
        <v/>
      </c>
      <c r="H347" s="7" t="str">
        <f t="shared" si="157"/>
        <v/>
      </c>
      <c r="I347" s="7"/>
      <c r="J347" s="3" t="str">
        <f>IF(ROWS(J$15:J347)-1&gt;$M$10,"",ROWS(J$15:J347)-1)</f>
        <v/>
      </c>
      <c r="K347" s="9" t="str">
        <f t="shared" si="171"/>
        <v/>
      </c>
      <c r="L347" s="7" t="str">
        <f t="shared" si="158"/>
        <v/>
      </c>
      <c r="M347" s="7" t="str">
        <f t="shared" si="159"/>
        <v/>
      </c>
      <c r="N347" s="7" t="str">
        <f t="shared" si="160"/>
        <v/>
      </c>
      <c r="O347" s="7" t="str">
        <f t="shared" si="152"/>
        <v/>
      </c>
      <c r="P347" s="7" t="str">
        <f t="shared" si="161"/>
        <v/>
      </c>
      <c r="R347" s="3" t="str">
        <f>IF(ROWS(R$15:R347)-1&gt;$U$10,"",ROWS(R$15:R347)-1)</f>
        <v/>
      </c>
      <c r="S347" s="9" t="str">
        <f t="shared" si="172"/>
        <v/>
      </c>
      <c r="T347" s="7" t="str">
        <f t="shared" si="162"/>
        <v/>
      </c>
      <c r="U347" s="7" t="str">
        <f t="shared" si="173"/>
        <v/>
      </c>
      <c r="V347" s="7" t="str">
        <f t="shared" si="163"/>
        <v/>
      </c>
      <c r="W347" s="7" t="str">
        <f t="shared" si="174"/>
        <v/>
      </c>
      <c r="X347" s="7" t="str">
        <f t="shared" si="164"/>
        <v/>
      </c>
      <c r="Z347" s="3" t="str">
        <f>IF(ROWS(Z$15:Z347)-1&gt;$AC$10,"",ROWS(Z$15:Z347)-1)</f>
        <v/>
      </c>
      <c r="AA347" s="9" t="str">
        <f t="shared" si="175"/>
        <v/>
      </c>
      <c r="AB347" s="7" t="str">
        <f t="shared" si="165"/>
        <v/>
      </c>
      <c r="AC347" s="7" t="str">
        <f t="shared" si="176"/>
        <v/>
      </c>
      <c r="AD347" s="7" t="str">
        <f t="shared" si="177"/>
        <v/>
      </c>
      <c r="AE347" s="7" t="str">
        <f t="shared" si="178"/>
        <v/>
      </c>
      <c r="AF347" s="7" t="str">
        <f t="shared" si="166"/>
        <v/>
      </c>
      <c r="AH347" s="3" t="str">
        <f>IF(ROWS(AH$15:AH347)-1&gt;$AK$10,"",ROWS(AH$15:AH347)-1)</f>
        <v/>
      </c>
      <c r="AI347" s="9" t="str">
        <f t="shared" si="179"/>
        <v/>
      </c>
      <c r="AJ347" s="7" t="str">
        <f t="shared" si="167"/>
        <v/>
      </c>
      <c r="AK347" s="7" t="str">
        <f t="shared" si="180"/>
        <v/>
      </c>
      <c r="AL347" s="7" t="str">
        <f t="shared" si="168"/>
        <v/>
      </c>
      <c r="AM347" s="7" t="str">
        <f t="shared" si="181"/>
        <v/>
      </c>
      <c r="AN347" s="7" t="str">
        <f t="shared" si="169"/>
        <v/>
      </c>
    </row>
    <row r="348" spans="2:40" x14ac:dyDescent="0.35">
      <c r="B348" s="3" t="str">
        <f>IF(ROWS(B$15:B348)-1&gt;$E$10,"",ROWS(B$15:B348)-1)</f>
        <v/>
      </c>
      <c r="C348" s="9" t="str">
        <f t="shared" si="170"/>
        <v/>
      </c>
      <c r="D348" s="7" t="str">
        <f t="shared" si="153"/>
        <v/>
      </c>
      <c r="E348" s="7" t="str">
        <f t="shared" si="154"/>
        <v/>
      </c>
      <c r="F348" s="7" t="str">
        <f t="shared" si="155"/>
        <v/>
      </c>
      <c r="G348" s="7" t="str">
        <f t="shared" si="156"/>
        <v/>
      </c>
      <c r="H348" s="7" t="str">
        <f t="shared" si="157"/>
        <v/>
      </c>
      <c r="I348" s="7"/>
      <c r="J348" s="3" t="str">
        <f>IF(ROWS(J$15:J348)-1&gt;$M$10,"",ROWS(J$15:J348)-1)</f>
        <v/>
      </c>
      <c r="K348" s="9" t="str">
        <f t="shared" si="171"/>
        <v/>
      </c>
      <c r="L348" s="7" t="str">
        <f t="shared" si="158"/>
        <v/>
      </c>
      <c r="M348" s="7" t="str">
        <f t="shared" si="159"/>
        <v/>
      </c>
      <c r="N348" s="7" t="str">
        <f t="shared" si="160"/>
        <v/>
      </c>
      <c r="O348" s="7" t="str">
        <f t="shared" si="152"/>
        <v/>
      </c>
      <c r="P348" s="7" t="str">
        <f t="shared" si="161"/>
        <v/>
      </c>
      <c r="R348" s="3" t="str">
        <f>IF(ROWS(R$15:R348)-1&gt;$U$10,"",ROWS(R$15:R348)-1)</f>
        <v/>
      </c>
      <c r="S348" s="9" t="str">
        <f t="shared" si="172"/>
        <v/>
      </c>
      <c r="T348" s="7" t="str">
        <f t="shared" si="162"/>
        <v/>
      </c>
      <c r="U348" s="7" t="str">
        <f t="shared" si="173"/>
        <v/>
      </c>
      <c r="V348" s="7" t="str">
        <f t="shared" si="163"/>
        <v/>
      </c>
      <c r="W348" s="7" t="str">
        <f t="shared" si="174"/>
        <v/>
      </c>
      <c r="X348" s="7" t="str">
        <f t="shared" si="164"/>
        <v/>
      </c>
      <c r="Z348" s="3" t="str">
        <f>IF(ROWS(Z$15:Z348)-1&gt;$AC$10,"",ROWS(Z$15:Z348)-1)</f>
        <v/>
      </c>
      <c r="AA348" s="9" t="str">
        <f t="shared" si="175"/>
        <v/>
      </c>
      <c r="AB348" s="7" t="str">
        <f t="shared" si="165"/>
        <v/>
      </c>
      <c r="AC348" s="7" t="str">
        <f t="shared" si="176"/>
        <v/>
      </c>
      <c r="AD348" s="7" t="str">
        <f t="shared" si="177"/>
        <v/>
      </c>
      <c r="AE348" s="7" t="str">
        <f t="shared" si="178"/>
        <v/>
      </c>
      <c r="AF348" s="7" t="str">
        <f t="shared" si="166"/>
        <v/>
      </c>
      <c r="AH348" s="3" t="str">
        <f>IF(ROWS(AH$15:AH348)-1&gt;$AK$10,"",ROWS(AH$15:AH348)-1)</f>
        <v/>
      </c>
      <c r="AI348" s="9" t="str">
        <f t="shared" si="179"/>
        <v/>
      </c>
      <c r="AJ348" s="7" t="str">
        <f t="shared" si="167"/>
        <v/>
      </c>
      <c r="AK348" s="7" t="str">
        <f t="shared" si="180"/>
        <v/>
      </c>
      <c r="AL348" s="7" t="str">
        <f t="shared" si="168"/>
        <v/>
      </c>
      <c r="AM348" s="7" t="str">
        <f t="shared" si="181"/>
        <v/>
      </c>
      <c r="AN348" s="7" t="str">
        <f t="shared" si="169"/>
        <v/>
      </c>
    </row>
    <row r="349" spans="2:40" x14ac:dyDescent="0.35">
      <c r="B349" s="3" t="str">
        <f>IF(ROWS(B$15:B349)-1&gt;$E$10,"",ROWS(B$15:B349)-1)</f>
        <v/>
      </c>
      <c r="C349" s="9" t="str">
        <f t="shared" si="170"/>
        <v/>
      </c>
      <c r="D349" s="7" t="str">
        <f t="shared" si="153"/>
        <v/>
      </c>
      <c r="E349" s="7" t="str">
        <f t="shared" si="154"/>
        <v/>
      </c>
      <c r="F349" s="7" t="str">
        <f t="shared" si="155"/>
        <v/>
      </c>
      <c r="G349" s="7" t="str">
        <f t="shared" si="156"/>
        <v/>
      </c>
      <c r="H349" s="7" t="str">
        <f t="shared" si="157"/>
        <v/>
      </c>
      <c r="I349" s="7"/>
      <c r="J349" s="3" t="str">
        <f>IF(ROWS(J$15:J349)-1&gt;$M$10,"",ROWS(J$15:J349)-1)</f>
        <v/>
      </c>
      <c r="K349" s="9" t="str">
        <f t="shared" si="171"/>
        <v/>
      </c>
      <c r="L349" s="7" t="str">
        <f t="shared" si="158"/>
        <v/>
      </c>
      <c r="M349" s="7" t="str">
        <f t="shared" si="159"/>
        <v/>
      </c>
      <c r="N349" s="7" t="str">
        <f t="shared" si="160"/>
        <v/>
      </c>
      <c r="O349" s="7" t="str">
        <f t="shared" si="152"/>
        <v/>
      </c>
      <c r="P349" s="7" t="str">
        <f t="shared" si="161"/>
        <v/>
      </c>
      <c r="R349" s="3" t="str">
        <f>IF(ROWS(R$15:R349)-1&gt;$U$10,"",ROWS(R$15:R349)-1)</f>
        <v/>
      </c>
      <c r="S349" s="9" t="str">
        <f t="shared" si="172"/>
        <v/>
      </c>
      <c r="T349" s="7" t="str">
        <f t="shared" si="162"/>
        <v/>
      </c>
      <c r="U349" s="7" t="str">
        <f t="shared" si="173"/>
        <v/>
      </c>
      <c r="V349" s="7" t="str">
        <f t="shared" si="163"/>
        <v/>
      </c>
      <c r="W349" s="7" t="str">
        <f t="shared" si="174"/>
        <v/>
      </c>
      <c r="X349" s="7" t="str">
        <f t="shared" si="164"/>
        <v/>
      </c>
      <c r="Z349" s="3" t="str">
        <f>IF(ROWS(Z$15:Z349)-1&gt;$AC$10,"",ROWS(Z$15:Z349)-1)</f>
        <v/>
      </c>
      <c r="AA349" s="9" t="str">
        <f t="shared" si="175"/>
        <v/>
      </c>
      <c r="AB349" s="7" t="str">
        <f t="shared" si="165"/>
        <v/>
      </c>
      <c r="AC349" s="7" t="str">
        <f t="shared" si="176"/>
        <v/>
      </c>
      <c r="AD349" s="7" t="str">
        <f t="shared" si="177"/>
        <v/>
      </c>
      <c r="AE349" s="7" t="str">
        <f t="shared" si="178"/>
        <v/>
      </c>
      <c r="AF349" s="7" t="str">
        <f t="shared" si="166"/>
        <v/>
      </c>
      <c r="AH349" s="3" t="str">
        <f>IF(ROWS(AH$15:AH349)-1&gt;$AK$10,"",ROWS(AH$15:AH349)-1)</f>
        <v/>
      </c>
      <c r="AI349" s="9" t="str">
        <f t="shared" si="179"/>
        <v/>
      </c>
      <c r="AJ349" s="7" t="str">
        <f t="shared" si="167"/>
        <v/>
      </c>
      <c r="AK349" s="7" t="str">
        <f t="shared" si="180"/>
        <v/>
      </c>
      <c r="AL349" s="7" t="str">
        <f t="shared" si="168"/>
        <v/>
      </c>
      <c r="AM349" s="7" t="str">
        <f t="shared" si="181"/>
        <v/>
      </c>
      <c r="AN349" s="7" t="str">
        <f t="shared" si="169"/>
        <v/>
      </c>
    </row>
    <row r="350" spans="2:40" x14ac:dyDescent="0.35">
      <c r="B350" s="3" t="str">
        <f>IF(ROWS(B$15:B350)-1&gt;$E$10,"",ROWS(B$15:B350)-1)</f>
        <v/>
      </c>
      <c r="C350" s="9" t="str">
        <f t="shared" si="170"/>
        <v/>
      </c>
      <c r="D350" s="7" t="str">
        <f t="shared" si="153"/>
        <v/>
      </c>
      <c r="E350" s="7" t="str">
        <f t="shared" si="154"/>
        <v/>
      </c>
      <c r="F350" s="7" t="str">
        <f t="shared" si="155"/>
        <v/>
      </c>
      <c r="G350" s="7" t="str">
        <f t="shared" si="156"/>
        <v/>
      </c>
      <c r="H350" s="7" t="str">
        <f t="shared" si="157"/>
        <v/>
      </c>
      <c r="I350" s="7"/>
      <c r="J350" s="3" t="str">
        <f>IF(ROWS(J$15:J350)-1&gt;$M$10,"",ROWS(J$15:J350)-1)</f>
        <v/>
      </c>
      <c r="K350" s="9" t="str">
        <f t="shared" si="171"/>
        <v/>
      </c>
      <c r="L350" s="7" t="str">
        <f t="shared" si="158"/>
        <v/>
      </c>
      <c r="M350" s="7" t="str">
        <f t="shared" si="159"/>
        <v/>
      </c>
      <c r="N350" s="7" t="str">
        <f t="shared" si="160"/>
        <v/>
      </c>
      <c r="O350" s="7" t="str">
        <f t="shared" si="152"/>
        <v/>
      </c>
      <c r="P350" s="7" t="str">
        <f t="shared" si="161"/>
        <v/>
      </c>
      <c r="R350" s="3" t="str">
        <f>IF(ROWS(R$15:R350)-1&gt;$U$10,"",ROWS(R$15:R350)-1)</f>
        <v/>
      </c>
      <c r="S350" s="9" t="str">
        <f t="shared" si="172"/>
        <v/>
      </c>
      <c r="T350" s="7" t="str">
        <f t="shared" si="162"/>
        <v/>
      </c>
      <c r="U350" s="7" t="str">
        <f t="shared" si="173"/>
        <v/>
      </c>
      <c r="V350" s="7" t="str">
        <f t="shared" si="163"/>
        <v/>
      </c>
      <c r="W350" s="7" t="str">
        <f t="shared" si="174"/>
        <v/>
      </c>
      <c r="X350" s="7" t="str">
        <f t="shared" si="164"/>
        <v/>
      </c>
      <c r="Z350" s="3" t="str">
        <f>IF(ROWS(Z$15:Z350)-1&gt;$AC$10,"",ROWS(Z$15:Z350)-1)</f>
        <v/>
      </c>
      <c r="AA350" s="9" t="str">
        <f t="shared" si="175"/>
        <v/>
      </c>
      <c r="AB350" s="7" t="str">
        <f t="shared" si="165"/>
        <v/>
      </c>
      <c r="AC350" s="7" t="str">
        <f t="shared" si="176"/>
        <v/>
      </c>
      <c r="AD350" s="7" t="str">
        <f t="shared" si="177"/>
        <v/>
      </c>
      <c r="AE350" s="7" t="str">
        <f t="shared" si="178"/>
        <v/>
      </c>
      <c r="AF350" s="7" t="str">
        <f t="shared" si="166"/>
        <v/>
      </c>
      <c r="AH350" s="3" t="str">
        <f>IF(ROWS(AH$15:AH350)-1&gt;$AK$10,"",ROWS(AH$15:AH350)-1)</f>
        <v/>
      </c>
      <c r="AI350" s="9" t="str">
        <f t="shared" si="179"/>
        <v/>
      </c>
      <c r="AJ350" s="7" t="str">
        <f t="shared" si="167"/>
        <v/>
      </c>
      <c r="AK350" s="7" t="str">
        <f t="shared" si="180"/>
        <v/>
      </c>
      <c r="AL350" s="7" t="str">
        <f t="shared" si="168"/>
        <v/>
      </c>
      <c r="AM350" s="7" t="str">
        <f t="shared" si="181"/>
        <v/>
      </c>
      <c r="AN350" s="7" t="str">
        <f t="shared" si="169"/>
        <v/>
      </c>
    </row>
    <row r="351" spans="2:40" x14ac:dyDescent="0.35">
      <c r="B351" s="3" t="str">
        <f>IF(ROWS(B$15:B351)-1&gt;$E$10,"",ROWS(B$15:B351)-1)</f>
        <v/>
      </c>
      <c r="C351" s="9" t="str">
        <f t="shared" si="170"/>
        <v/>
      </c>
      <c r="D351" s="7" t="str">
        <f t="shared" si="153"/>
        <v/>
      </c>
      <c r="E351" s="7" t="str">
        <f t="shared" si="154"/>
        <v/>
      </c>
      <c r="F351" s="7" t="str">
        <f t="shared" si="155"/>
        <v/>
      </c>
      <c r="G351" s="7" t="str">
        <f t="shared" si="156"/>
        <v/>
      </c>
      <c r="H351" s="7" t="str">
        <f t="shared" si="157"/>
        <v/>
      </c>
      <c r="I351" s="7"/>
      <c r="J351" s="3" t="str">
        <f>IF(ROWS(J$15:J351)-1&gt;$M$10,"",ROWS(J$15:J351)-1)</f>
        <v/>
      </c>
      <c r="K351" s="9" t="str">
        <f t="shared" si="171"/>
        <v/>
      </c>
      <c r="L351" s="7" t="str">
        <f t="shared" si="158"/>
        <v/>
      </c>
      <c r="M351" s="7" t="str">
        <f t="shared" si="159"/>
        <v/>
      </c>
      <c r="N351" s="7" t="str">
        <f t="shared" si="160"/>
        <v/>
      </c>
      <c r="O351" s="7" t="str">
        <f t="shared" si="152"/>
        <v/>
      </c>
      <c r="P351" s="7" t="str">
        <f t="shared" si="161"/>
        <v/>
      </c>
      <c r="R351" s="3" t="str">
        <f>IF(ROWS(R$15:R351)-1&gt;$U$10,"",ROWS(R$15:R351)-1)</f>
        <v/>
      </c>
      <c r="S351" s="9" t="str">
        <f t="shared" si="172"/>
        <v/>
      </c>
      <c r="T351" s="7" t="str">
        <f t="shared" si="162"/>
        <v/>
      </c>
      <c r="U351" s="7" t="str">
        <f t="shared" si="173"/>
        <v/>
      </c>
      <c r="V351" s="7" t="str">
        <f t="shared" si="163"/>
        <v/>
      </c>
      <c r="W351" s="7" t="str">
        <f t="shared" si="174"/>
        <v/>
      </c>
      <c r="X351" s="7" t="str">
        <f t="shared" si="164"/>
        <v/>
      </c>
      <c r="Z351" s="3" t="str">
        <f>IF(ROWS(Z$15:Z351)-1&gt;$AC$10,"",ROWS(Z$15:Z351)-1)</f>
        <v/>
      </c>
      <c r="AA351" s="9" t="str">
        <f t="shared" si="175"/>
        <v/>
      </c>
      <c r="AB351" s="7" t="str">
        <f t="shared" si="165"/>
        <v/>
      </c>
      <c r="AC351" s="7" t="str">
        <f t="shared" si="176"/>
        <v/>
      </c>
      <c r="AD351" s="7" t="str">
        <f t="shared" si="177"/>
        <v/>
      </c>
      <c r="AE351" s="7" t="str">
        <f t="shared" si="178"/>
        <v/>
      </c>
      <c r="AF351" s="7" t="str">
        <f t="shared" si="166"/>
        <v/>
      </c>
      <c r="AH351" s="3" t="str">
        <f>IF(ROWS(AH$15:AH351)-1&gt;$AK$10,"",ROWS(AH$15:AH351)-1)</f>
        <v/>
      </c>
      <c r="AI351" s="9" t="str">
        <f t="shared" si="179"/>
        <v/>
      </c>
      <c r="AJ351" s="7" t="str">
        <f t="shared" si="167"/>
        <v/>
      </c>
      <c r="AK351" s="7" t="str">
        <f t="shared" si="180"/>
        <v/>
      </c>
      <c r="AL351" s="7" t="str">
        <f t="shared" si="168"/>
        <v/>
      </c>
      <c r="AM351" s="7" t="str">
        <f t="shared" si="181"/>
        <v/>
      </c>
      <c r="AN351" s="7" t="str">
        <f t="shared" si="169"/>
        <v/>
      </c>
    </row>
    <row r="352" spans="2:40" x14ac:dyDescent="0.35">
      <c r="B352" s="3" t="str">
        <f>IF(ROWS(B$15:B352)-1&gt;$E$10,"",ROWS(B$15:B352)-1)</f>
        <v/>
      </c>
      <c r="C352" s="9" t="str">
        <f t="shared" si="170"/>
        <v/>
      </c>
      <c r="D352" s="7" t="str">
        <f t="shared" si="153"/>
        <v/>
      </c>
      <c r="E352" s="7" t="str">
        <f t="shared" si="154"/>
        <v/>
      </c>
      <c r="F352" s="7" t="str">
        <f t="shared" si="155"/>
        <v/>
      </c>
      <c r="G352" s="7" t="str">
        <f t="shared" si="156"/>
        <v/>
      </c>
      <c r="H352" s="7" t="str">
        <f t="shared" si="157"/>
        <v/>
      </c>
      <c r="I352" s="7"/>
      <c r="J352" s="3" t="str">
        <f>IF(ROWS(J$15:J352)-1&gt;$M$10,"",ROWS(J$15:J352)-1)</f>
        <v/>
      </c>
      <c r="K352" s="9" t="str">
        <f t="shared" si="171"/>
        <v/>
      </c>
      <c r="L352" s="7" t="str">
        <f t="shared" si="158"/>
        <v/>
      </c>
      <c r="M352" s="7" t="str">
        <f t="shared" si="159"/>
        <v/>
      </c>
      <c r="N352" s="7" t="str">
        <f t="shared" si="160"/>
        <v/>
      </c>
      <c r="O352" s="7" t="str">
        <f t="shared" si="152"/>
        <v/>
      </c>
      <c r="P352" s="7" t="str">
        <f t="shared" si="161"/>
        <v/>
      </c>
      <c r="R352" s="3" t="str">
        <f>IF(ROWS(R$15:R352)-1&gt;$U$10,"",ROWS(R$15:R352)-1)</f>
        <v/>
      </c>
      <c r="S352" s="9" t="str">
        <f t="shared" si="172"/>
        <v/>
      </c>
      <c r="T352" s="7" t="str">
        <f t="shared" si="162"/>
        <v/>
      </c>
      <c r="U352" s="7" t="str">
        <f t="shared" si="173"/>
        <v/>
      </c>
      <c r="V352" s="7" t="str">
        <f t="shared" si="163"/>
        <v/>
      </c>
      <c r="W352" s="7" t="str">
        <f t="shared" si="174"/>
        <v/>
      </c>
      <c r="X352" s="7" t="str">
        <f t="shared" si="164"/>
        <v/>
      </c>
      <c r="Z352" s="3" t="str">
        <f>IF(ROWS(Z$15:Z352)-1&gt;$AC$10,"",ROWS(Z$15:Z352)-1)</f>
        <v/>
      </c>
      <c r="AA352" s="9" t="str">
        <f t="shared" si="175"/>
        <v/>
      </c>
      <c r="AB352" s="7" t="str">
        <f t="shared" si="165"/>
        <v/>
      </c>
      <c r="AC352" s="7" t="str">
        <f t="shared" si="176"/>
        <v/>
      </c>
      <c r="AD352" s="7" t="str">
        <f t="shared" si="177"/>
        <v/>
      </c>
      <c r="AE352" s="7" t="str">
        <f t="shared" si="178"/>
        <v/>
      </c>
      <c r="AF352" s="7" t="str">
        <f t="shared" si="166"/>
        <v/>
      </c>
      <c r="AH352" s="3" t="str">
        <f>IF(ROWS(AH$15:AH352)-1&gt;$AK$10,"",ROWS(AH$15:AH352)-1)</f>
        <v/>
      </c>
      <c r="AI352" s="9" t="str">
        <f t="shared" si="179"/>
        <v/>
      </c>
      <c r="AJ352" s="7" t="str">
        <f t="shared" si="167"/>
        <v/>
      </c>
      <c r="AK352" s="7" t="str">
        <f t="shared" si="180"/>
        <v/>
      </c>
      <c r="AL352" s="7" t="str">
        <f t="shared" si="168"/>
        <v/>
      </c>
      <c r="AM352" s="7" t="str">
        <f t="shared" si="181"/>
        <v/>
      </c>
      <c r="AN352" s="7" t="str">
        <f t="shared" si="169"/>
        <v/>
      </c>
    </row>
    <row r="353" spans="2:40" x14ac:dyDescent="0.35">
      <c r="B353" s="3" t="str">
        <f>IF(ROWS(B$15:B353)-1&gt;$E$10,"",ROWS(B$15:B353)-1)</f>
        <v/>
      </c>
      <c r="C353" s="9" t="str">
        <f t="shared" si="170"/>
        <v/>
      </c>
      <c r="D353" s="7" t="str">
        <f t="shared" si="153"/>
        <v/>
      </c>
      <c r="E353" s="7" t="str">
        <f t="shared" si="154"/>
        <v/>
      </c>
      <c r="F353" s="7" t="str">
        <f t="shared" si="155"/>
        <v/>
      </c>
      <c r="G353" s="7" t="str">
        <f t="shared" si="156"/>
        <v/>
      </c>
      <c r="H353" s="7" t="str">
        <f t="shared" si="157"/>
        <v/>
      </c>
      <c r="I353" s="7"/>
      <c r="J353" s="3" t="str">
        <f>IF(ROWS(J$15:J353)-1&gt;$M$10,"",ROWS(J$15:J353)-1)</f>
        <v/>
      </c>
      <c r="K353" s="9" t="str">
        <f t="shared" si="171"/>
        <v/>
      </c>
      <c r="L353" s="7" t="str">
        <f t="shared" si="158"/>
        <v/>
      </c>
      <c r="M353" s="7" t="str">
        <f t="shared" si="159"/>
        <v/>
      </c>
      <c r="N353" s="7" t="str">
        <f t="shared" si="160"/>
        <v/>
      </c>
      <c r="O353" s="7" t="str">
        <f t="shared" si="152"/>
        <v/>
      </c>
      <c r="P353" s="7" t="str">
        <f t="shared" si="161"/>
        <v/>
      </c>
      <c r="R353" s="3" t="str">
        <f>IF(ROWS(R$15:R353)-1&gt;$U$10,"",ROWS(R$15:R353)-1)</f>
        <v/>
      </c>
      <c r="S353" s="9" t="str">
        <f t="shared" si="172"/>
        <v/>
      </c>
      <c r="T353" s="7" t="str">
        <f t="shared" si="162"/>
        <v/>
      </c>
      <c r="U353" s="7" t="str">
        <f t="shared" si="173"/>
        <v/>
      </c>
      <c r="V353" s="7" t="str">
        <f t="shared" si="163"/>
        <v/>
      </c>
      <c r="W353" s="7" t="str">
        <f t="shared" si="174"/>
        <v/>
      </c>
      <c r="X353" s="7" t="str">
        <f t="shared" si="164"/>
        <v/>
      </c>
      <c r="Z353" s="3" t="str">
        <f>IF(ROWS(Z$15:Z353)-1&gt;$AC$10,"",ROWS(Z$15:Z353)-1)</f>
        <v/>
      </c>
      <c r="AA353" s="9" t="str">
        <f t="shared" si="175"/>
        <v/>
      </c>
      <c r="AB353" s="7" t="str">
        <f t="shared" si="165"/>
        <v/>
      </c>
      <c r="AC353" s="7" t="str">
        <f t="shared" si="176"/>
        <v/>
      </c>
      <c r="AD353" s="7" t="str">
        <f t="shared" si="177"/>
        <v/>
      </c>
      <c r="AE353" s="7" t="str">
        <f t="shared" si="178"/>
        <v/>
      </c>
      <c r="AF353" s="7" t="str">
        <f t="shared" si="166"/>
        <v/>
      </c>
      <c r="AH353" s="3" t="str">
        <f>IF(ROWS(AH$15:AH353)-1&gt;$AK$10,"",ROWS(AH$15:AH353)-1)</f>
        <v/>
      </c>
      <c r="AI353" s="9" t="str">
        <f t="shared" si="179"/>
        <v/>
      </c>
      <c r="AJ353" s="7" t="str">
        <f t="shared" si="167"/>
        <v/>
      </c>
      <c r="AK353" s="7" t="str">
        <f t="shared" si="180"/>
        <v/>
      </c>
      <c r="AL353" s="7" t="str">
        <f t="shared" si="168"/>
        <v/>
      </c>
      <c r="AM353" s="7" t="str">
        <f t="shared" si="181"/>
        <v/>
      </c>
      <c r="AN353" s="7" t="str">
        <f t="shared" si="169"/>
        <v/>
      </c>
    </row>
    <row r="354" spans="2:40" x14ac:dyDescent="0.35">
      <c r="B354" s="3" t="str">
        <f>IF(ROWS(B$15:B354)-1&gt;$E$10,"",ROWS(B$15:B354)-1)</f>
        <v/>
      </c>
      <c r="C354" s="9" t="str">
        <f t="shared" si="170"/>
        <v/>
      </c>
      <c r="D354" s="7" t="str">
        <f t="shared" si="153"/>
        <v/>
      </c>
      <c r="E354" s="7" t="str">
        <f t="shared" si="154"/>
        <v/>
      </c>
      <c r="F354" s="7" t="str">
        <f t="shared" si="155"/>
        <v/>
      </c>
      <c r="G354" s="7" t="str">
        <f t="shared" si="156"/>
        <v/>
      </c>
      <c r="H354" s="7" t="str">
        <f t="shared" si="157"/>
        <v/>
      </c>
      <c r="I354" s="7"/>
      <c r="J354" s="3" t="str">
        <f>IF(ROWS(J$15:J354)-1&gt;$M$10,"",ROWS(J$15:J354)-1)</f>
        <v/>
      </c>
      <c r="K354" s="9" t="str">
        <f t="shared" si="171"/>
        <v/>
      </c>
      <c r="L354" s="7" t="str">
        <f t="shared" si="158"/>
        <v/>
      </c>
      <c r="M354" s="7" t="str">
        <f t="shared" si="159"/>
        <v/>
      </c>
      <c r="N354" s="7" t="str">
        <f t="shared" si="160"/>
        <v/>
      </c>
      <c r="O354" s="7" t="str">
        <f t="shared" si="152"/>
        <v/>
      </c>
      <c r="P354" s="7" t="str">
        <f t="shared" si="161"/>
        <v/>
      </c>
      <c r="R354" s="3" t="str">
        <f>IF(ROWS(R$15:R354)-1&gt;$U$10,"",ROWS(R$15:R354)-1)</f>
        <v/>
      </c>
      <c r="S354" s="9" t="str">
        <f t="shared" si="172"/>
        <v/>
      </c>
      <c r="T354" s="7" t="str">
        <f t="shared" si="162"/>
        <v/>
      </c>
      <c r="U354" s="7" t="str">
        <f t="shared" si="173"/>
        <v/>
      </c>
      <c r="V354" s="7" t="str">
        <f t="shared" si="163"/>
        <v/>
      </c>
      <c r="W354" s="7" t="str">
        <f t="shared" si="174"/>
        <v/>
      </c>
      <c r="X354" s="7" t="str">
        <f t="shared" si="164"/>
        <v/>
      </c>
      <c r="Z354" s="3" t="str">
        <f>IF(ROWS(Z$15:Z354)-1&gt;$AC$10,"",ROWS(Z$15:Z354)-1)</f>
        <v/>
      </c>
      <c r="AA354" s="9" t="str">
        <f t="shared" si="175"/>
        <v/>
      </c>
      <c r="AB354" s="7" t="str">
        <f t="shared" si="165"/>
        <v/>
      </c>
      <c r="AC354" s="7" t="str">
        <f t="shared" si="176"/>
        <v/>
      </c>
      <c r="AD354" s="7" t="str">
        <f t="shared" si="177"/>
        <v/>
      </c>
      <c r="AE354" s="7" t="str">
        <f t="shared" si="178"/>
        <v/>
      </c>
      <c r="AF354" s="7" t="str">
        <f t="shared" si="166"/>
        <v/>
      </c>
      <c r="AH354" s="3" t="str">
        <f>IF(ROWS(AH$15:AH354)-1&gt;$AK$10,"",ROWS(AH$15:AH354)-1)</f>
        <v/>
      </c>
      <c r="AI354" s="9" t="str">
        <f t="shared" si="179"/>
        <v/>
      </c>
      <c r="AJ354" s="7" t="str">
        <f t="shared" si="167"/>
        <v/>
      </c>
      <c r="AK354" s="7" t="str">
        <f t="shared" si="180"/>
        <v/>
      </c>
      <c r="AL354" s="7" t="str">
        <f t="shared" si="168"/>
        <v/>
      </c>
      <c r="AM354" s="7" t="str">
        <f t="shared" si="181"/>
        <v/>
      </c>
      <c r="AN354" s="7" t="str">
        <f t="shared" si="169"/>
        <v/>
      </c>
    </row>
    <row r="355" spans="2:40" x14ac:dyDescent="0.35">
      <c r="B355" s="3" t="str">
        <f>IF(ROWS(B$15:B355)-1&gt;$E$10,"",ROWS(B$15:B355)-1)</f>
        <v/>
      </c>
      <c r="C355" s="9" t="str">
        <f t="shared" si="170"/>
        <v/>
      </c>
      <c r="D355" s="7" t="str">
        <f t="shared" si="153"/>
        <v/>
      </c>
      <c r="E355" s="7" t="str">
        <f t="shared" si="154"/>
        <v/>
      </c>
      <c r="F355" s="7" t="str">
        <f t="shared" si="155"/>
        <v/>
      </c>
      <c r="G355" s="7" t="str">
        <f t="shared" si="156"/>
        <v/>
      </c>
      <c r="H355" s="7" t="str">
        <f t="shared" si="157"/>
        <v/>
      </c>
      <c r="I355" s="7"/>
      <c r="J355" s="3" t="str">
        <f>IF(ROWS(J$15:J355)-1&gt;$M$10,"",ROWS(J$15:J355)-1)</f>
        <v/>
      </c>
      <c r="K355" s="9" t="str">
        <f t="shared" si="171"/>
        <v/>
      </c>
      <c r="L355" s="7" t="str">
        <f t="shared" si="158"/>
        <v/>
      </c>
      <c r="M355" s="7" t="str">
        <f t="shared" si="159"/>
        <v/>
      </c>
      <c r="N355" s="7" t="str">
        <f t="shared" si="160"/>
        <v/>
      </c>
      <c r="O355" s="7" t="str">
        <f t="shared" si="152"/>
        <v/>
      </c>
      <c r="P355" s="7" t="str">
        <f t="shared" si="161"/>
        <v/>
      </c>
      <c r="R355" s="3" t="str">
        <f>IF(ROWS(R$15:R355)-1&gt;$U$10,"",ROWS(R$15:R355)-1)</f>
        <v/>
      </c>
      <c r="S355" s="9" t="str">
        <f t="shared" si="172"/>
        <v/>
      </c>
      <c r="T355" s="7" t="str">
        <f t="shared" si="162"/>
        <v/>
      </c>
      <c r="U355" s="7" t="str">
        <f t="shared" si="173"/>
        <v/>
      </c>
      <c r="V355" s="7" t="str">
        <f t="shared" si="163"/>
        <v/>
      </c>
      <c r="W355" s="7" t="str">
        <f t="shared" si="174"/>
        <v/>
      </c>
      <c r="X355" s="7" t="str">
        <f t="shared" si="164"/>
        <v/>
      </c>
      <c r="Z355" s="3" t="str">
        <f>IF(ROWS(Z$15:Z355)-1&gt;$AC$10,"",ROWS(Z$15:Z355)-1)</f>
        <v/>
      </c>
      <c r="AA355" s="9" t="str">
        <f t="shared" si="175"/>
        <v/>
      </c>
      <c r="AB355" s="7" t="str">
        <f t="shared" si="165"/>
        <v/>
      </c>
      <c r="AC355" s="7" t="str">
        <f t="shared" si="176"/>
        <v/>
      </c>
      <c r="AD355" s="7" t="str">
        <f t="shared" si="177"/>
        <v/>
      </c>
      <c r="AE355" s="7" t="str">
        <f t="shared" si="178"/>
        <v/>
      </c>
      <c r="AF355" s="7" t="str">
        <f t="shared" si="166"/>
        <v/>
      </c>
      <c r="AH355" s="3" t="str">
        <f>IF(ROWS(AH$15:AH355)-1&gt;$AK$10,"",ROWS(AH$15:AH355)-1)</f>
        <v/>
      </c>
      <c r="AI355" s="9" t="str">
        <f t="shared" si="179"/>
        <v/>
      </c>
      <c r="AJ355" s="7" t="str">
        <f t="shared" si="167"/>
        <v/>
      </c>
      <c r="AK355" s="7" t="str">
        <f t="shared" si="180"/>
        <v/>
      </c>
      <c r="AL355" s="7" t="str">
        <f t="shared" si="168"/>
        <v/>
      </c>
      <c r="AM355" s="7" t="str">
        <f t="shared" si="181"/>
        <v/>
      </c>
      <c r="AN355" s="7" t="str">
        <f t="shared" si="169"/>
        <v/>
      </c>
    </row>
    <row r="356" spans="2:40" x14ac:dyDescent="0.35">
      <c r="B356" s="3" t="str">
        <f>IF(ROWS(B$15:B356)-1&gt;$E$10,"",ROWS(B$15:B356)-1)</f>
        <v/>
      </c>
      <c r="C356" s="9" t="str">
        <f t="shared" si="170"/>
        <v/>
      </c>
      <c r="D356" s="7" t="str">
        <f t="shared" si="153"/>
        <v/>
      </c>
      <c r="E356" s="7" t="str">
        <f t="shared" si="154"/>
        <v/>
      </c>
      <c r="F356" s="7" t="str">
        <f t="shared" si="155"/>
        <v/>
      </c>
      <c r="G356" s="7" t="str">
        <f t="shared" si="156"/>
        <v/>
      </c>
      <c r="H356" s="7" t="str">
        <f t="shared" si="157"/>
        <v/>
      </c>
      <c r="I356" s="7"/>
      <c r="J356" s="3" t="str">
        <f>IF(ROWS(J$15:J356)-1&gt;$M$10,"",ROWS(J$15:J356)-1)</f>
        <v/>
      </c>
      <c r="K356" s="9" t="str">
        <f t="shared" si="171"/>
        <v/>
      </c>
      <c r="L356" s="7" t="str">
        <f t="shared" si="158"/>
        <v/>
      </c>
      <c r="M356" s="7" t="str">
        <f t="shared" si="159"/>
        <v/>
      </c>
      <c r="N356" s="7" t="str">
        <f t="shared" si="160"/>
        <v/>
      </c>
      <c r="O356" s="7" t="str">
        <f t="shared" si="152"/>
        <v/>
      </c>
      <c r="P356" s="7" t="str">
        <f t="shared" si="161"/>
        <v/>
      </c>
      <c r="R356" s="3" t="str">
        <f>IF(ROWS(R$15:R356)-1&gt;$U$10,"",ROWS(R$15:R356)-1)</f>
        <v/>
      </c>
      <c r="S356" s="9" t="str">
        <f t="shared" si="172"/>
        <v/>
      </c>
      <c r="T356" s="7" t="str">
        <f t="shared" si="162"/>
        <v/>
      </c>
      <c r="U356" s="7" t="str">
        <f t="shared" si="173"/>
        <v/>
      </c>
      <c r="V356" s="7" t="str">
        <f t="shared" si="163"/>
        <v/>
      </c>
      <c r="W356" s="7" t="str">
        <f t="shared" si="174"/>
        <v/>
      </c>
      <c r="X356" s="7" t="str">
        <f t="shared" si="164"/>
        <v/>
      </c>
      <c r="Z356" s="3" t="str">
        <f>IF(ROWS(Z$15:Z356)-1&gt;$AC$10,"",ROWS(Z$15:Z356)-1)</f>
        <v/>
      </c>
      <c r="AA356" s="9" t="str">
        <f t="shared" si="175"/>
        <v/>
      </c>
      <c r="AB356" s="7" t="str">
        <f t="shared" si="165"/>
        <v/>
      </c>
      <c r="AC356" s="7" t="str">
        <f t="shared" si="176"/>
        <v/>
      </c>
      <c r="AD356" s="7" t="str">
        <f t="shared" si="177"/>
        <v/>
      </c>
      <c r="AE356" s="7" t="str">
        <f t="shared" si="178"/>
        <v/>
      </c>
      <c r="AF356" s="7" t="str">
        <f t="shared" si="166"/>
        <v/>
      </c>
      <c r="AH356" s="3" t="str">
        <f>IF(ROWS(AH$15:AH356)-1&gt;$AK$10,"",ROWS(AH$15:AH356)-1)</f>
        <v/>
      </c>
      <c r="AI356" s="9" t="str">
        <f t="shared" si="179"/>
        <v/>
      </c>
      <c r="AJ356" s="7" t="str">
        <f t="shared" si="167"/>
        <v/>
      </c>
      <c r="AK356" s="7" t="str">
        <f t="shared" si="180"/>
        <v/>
      </c>
      <c r="AL356" s="7" t="str">
        <f t="shared" si="168"/>
        <v/>
      </c>
      <c r="AM356" s="7" t="str">
        <f t="shared" si="181"/>
        <v/>
      </c>
      <c r="AN356" s="7" t="str">
        <f t="shared" si="169"/>
        <v/>
      </c>
    </row>
    <row r="357" spans="2:40" x14ac:dyDescent="0.35">
      <c r="B357" s="3" t="str">
        <f>IF(ROWS(B$15:B357)-1&gt;$E$10,"",ROWS(B$15:B357)-1)</f>
        <v/>
      </c>
      <c r="C357" s="9" t="str">
        <f t="shared" si="170"/>
        <v/>
      </c>
      <c r="D357" s="7" t="str">
        <f t="shared" si="153"/>
        <v/>
      </c>
      <c r="E357" s="7" t="str">
        <f t="shared" si="154"/>
        <v/>
      </c>
      <c r="F357" s="7" t="str">
        <f t="shared" si="155"/>
        <v/>
      </c>
      <c r="G357" s="7" t="str">
        <f t="shared" si="156"/>
        <v/>
      </c>
      <c r="H357" s="7" t="str">
        <f t="shared" si="157"/>
        <v/>
      </c>
      <c r="I357" s="7"/>
      <c r="J357" s="3" t="str">
        <f>IF(ROWS(J$15:J357)-1&gt;$M$10,"",ROWS(J$15:J357)-1)</f>
        <v/>
      </c>
      <c r="K357" s="9" t="str">
        <f t="shared" si="171"/>
        <v/>
      </c>
      <c r="L357" s="7" t="str">
        <f t="shared" si="158"/>
        <v/>
      </c>
      <c r="M357" s="7" t="str">
        <f t="shared" si="159"/>
        <v/>
      </c>
      <c r="N357" s="7" t="str">
        <f t="shared" si="160"/>
        <v/>
      </c>
      <c r="O357" s="7" t="str">
        <f t="shared" si="152"/>
        <v/>
      </c>
      <c r="P357" s="7" t="str">
        <f t="shared" si="161"/>
        <v/>
      </c>
      <c r="R357" s="3" t="str">
        <f>IF(ROWS(R$15:R357)-1&gt;$U$10,"",ROWS(R$15:R357)-1)</f>
        <v/>
      </c>
      <c r="S357" s="9" t="str">
        <f t="shared" si="172"/>
        <v/>
      </c>
      <c r="T357" s="7" t="str">
        <f t="shared" si="162"/>
        <v/>
      </c>
      <c r="U357" s="7" t="str">
        <f t="shared" si="173"/>
        <v/>
      </c>
      <c r="V357" s="7" t="str">
        <f t="shared" si="163"/>
        <v/>
      </c>
      <c r="W357" s="7" t="str">
        <f t="shared" si="174"/>
        <v/>
      </c>
      <c r="X357" s="7" t="str">
        <f t="shared" si="164"/>
        <v/>
      </c>
      <c r="Z357" s="3" t="str">
        <f>IF(ROWS(Z$15:Z357)-1&gt;$AC$10,"",ROWS(Z$15:Z357)-1)</f>
        <v/>
      </c>
      <c r="AA357" s="9" t="str">
        <f t="shared" si="175"/>
        <v/>
      </c>
      <c r="AB357" s="7" t="str">
        <f t="shared" si="165"/>
        <v/>
      </c>
      <c r="AC357" s="7" t="str">
        <f t="shared" si="176"/>
        <v/>
      </c>
      <c r="AD357" s="7" t="str">
        <f t="shared" si="177"/>
        <v/>
      </c>
      <c r="AE357" s="7" t="str">
        <f t="shared" si="178"/>
        <v/>
      </c>
      <c r="AF357" s="7" t="str">
        <f t="shared" si="166"/>
        <v/>
      </c>
      <c r="AH357" s="3" t="str">
        <f>IF(ROWS(AH$15:AH357)-1&gt;$AK$10,"",ROWS(AH$15:AH357)-1)</f>
        <v/>
      </c>
      <c r="AI357" s="9" t="str">
        <f t="shared" si="179"/>
        <v/>
      </c>
      <c r="AJ357" s="7" t="str">
        <f t="shared" si="167"/>
        <v/>
      </c>
      <c r="AK357" s="7" t="str">
        <f t="shared" si="180"/>
        <v/>
      </c>
      <c r="AL357" s="7" t="str">
        <f t="shared" si="168"/>
        <v/>
      </c>
      <c r="AM357" s="7" t="str">
        <f t="shared" si="181"/>
        <v/>
      </c>
      <c r="AN357" s="7" t="str">
        <f t="shared" si="169"/>
        <v/>
      </c>
    </row>
    <row r="358" spans="2:40" x14ac:dyDescent="0.35">
      <c r="B358" s="3" t="str">
        <f>IF(ROWS(B$15:B358)-1&gt;$E$10,"",ROWS(B$15:B358)-1)</f>
        <v/>
      </c>
      <c r="C358" s="9" t="str">
        <f t="shared" si="170"/>
        <v/>
      </c>
      <c r="D358" s="7" t="str">
        <f t="shared" si="153"/>
        <v/>
      </c>
      <c r="E358" s="7" t="str">
        <f t="shared" si="154"/>
        <v/>
      </c>
      <c r="F358" s="7" t="str">
        <f t="shared" si="155"/>
        <v/>
      </c>
      <c r="G358" s="7" t="str">
        <f t="shared" si="156"/>
        <v/>
      </c>
      <c r="H358" s="7" t="str">
        <f t="shared" si="157"/>
        <v/>
      </c>
      <c r="I358" s="7"/>
      <c r="J358" s="3" t="str">
        <f>IF(ROWS(J$15:J358)-1&gt;$M$10,"",ROWS(J$15:J358)-1)</f>
        <v/>
      </c>
      <c r="K358" s="9" t="str">
        <f t="shared" si="171"/>
        <v/>
      </c>
      <c r="L358" s="7" t="str">
        <f t="shared" si="158"/>
        <v/>
      </c>
      <c r="M358" s="7" t="str">
        <f t="shared" si="159"/>
        <v/>
      </c>
      <c r="N358" s="7" t="str">
        <f t="shared" si="160"/>
        <v/>
      </c>
      <c r="O358" s="7" t="str">
        <f t="shared" si="152"/>
        <v/>
      </c>
      <c r="P358" s="7" t="str">
        <f t="shared" si="161"/>
        <v/>
      </c>
      <c r="R358" s="3" t="str">
        <f>IF(ROWS(R$15:R358)-1&gt;$U$10,"",ROWS(R$15:R358)-1)</f>
        <v/>
      </c>
      <c r="S358" s="9" t="str">
        <f t="shared" si="172"/>
        <v/>
      </c>
      <c r="T358" s="7" t="str">
        <f t="shared" si="162"/>
        <v/>
      </c>
      <c r="U358" s="7" t="str">
        <f t="shared" si="173"/>
        <v/>
      </c>
      <c r="V358" s="7" t="str">
        <f t="shared" si="163"/>
        <v/>
      </c>
      <c r="W358" s="7" t="str">
        <f t="shared" si="174"/>
        <v/>
      </c>
      <c r="X358" s="7" t="str">
        <f t="shared" si="164"/>
        <v/>
      </c>
      <c r="Z358" s="3" t="str">
        <f>IF(ROWS(Z$15:Z358)-1&gt;$AC$10,"",ROWS(Z$15:Z358)-1)</f>
        <v/>
      </c>
      <c r="AA358" s="9" t="str">
        <f t="shared" si="175"/>
        <v/>
      </c>
      <c r="AB358" s="7" t="str">
        <f t="shared" si="165"/>
        <v/>
      </c>
      <c r="AC358" s="7" t="str">
        <f t="shared" si="176"/>
        <v/>
      </c>
      <c r="AD358" s="7" t="str">
        <f t="shared" si="177"/>
        <v/>
      </c>
      <c r="AE358" s="7" t="str">
        <f t="shared" si="178"/>
        <v/>
      </c>
      <c r="AF358" s="7" t="str">
        <f t="shared" si="166"/>
        <v/>
      </c>
      <c r="AH358" s="3" t="str">
        <f>IF(ROWS(AH$15:AH358)-1&gt;$AK$10,"",ROWS(AH$15:AH358)-1)</f>
        <v/>
      </c>
      <c r="AI358" s="9" t="str">
        <f t="shared" si="179"/>
        <v/>
      </c>
      <c r="AJ358" s="7" t="str">
        <f t="shared" si="167"/>
        <v/>
      </c>
      <c r="AK358" s="7" t="str">
        <f t="shared" si="180"/>
        <v/>
      </c>
      <c r="AL358" s="7" t="str">
        <f t="shared" si="168"/>
        <v/>
      </c>
      <c r="AM358" s="7" t="str">
        <f t="shared" si="181"/>
        <v/>
      </c>
      <c r="AN358" s="7" t="str">
        <f t="shared" si="169"/>
        <v/>
      </c>
    </row>
    <row r="359" spans="2:40" x14ac:dyDescent="0.35">
      <c r="B359" s="3" t="str">
        <f>IF(ROWS(B$15:B359)-1&gt;$E$10,"",ROWS(B$15:B359)-1)</f>
        <v/>
      </c>
      <c r="C359" s="9" t="str">
        <f t="shared" si="170"/>
        <v/>
      </c>
      <c r="D359" s="7" t="str">
        <f t="shared" si="153"/>
        <v/>
      </c>
      <c r="E359" s="7" t="str">
        <f t="shared" si="154"/>
        <v/>
      </c>
      <c r="F359" s="7" t="str">
        <f t="shared" si="155"/>
        <v/>
      </c>
      <c r="G359" s="7" t="str">
        <f t="shared" si="156"/>
        <v/>
      </c>
      <c r="H359" s="7" t="str">
        <f t="shared" si="157"/>
        <v/>
      </c>
      <c r="I359" s="7"/>
      <c r="J359" s="3" t="str">
        <f>IF(ROWS(J$15:J359)-1&gt;$M$10,"",ROWS(J$15:J359)-1)</f>
        <v/>
      </c>
      <c r="K359" s="9" t="str">
        <f t="shared" si="171"/>
        <v/>
      </c>
      <c r="L359" s="7" t="str">
        <f t="shared" si="158"/>
        <v/>
      </c>
      <c r="M359" s="7" t="str">
        <f t="shared" si="159"/>
        <v/>
      </c>
      <c r="N359" s="7" t="str">
        <f t="shared" si="160"/>
        <v/>
      </c>
      <c r="O359" s="7" t="str">
        <f t="shared" si="152"/>
        <v/>
      </c>
      <c r="P359" s="7" t="str">
        <f t="shared" si="161"/>
        <v/>
      </c>
      <c r="R359" s="3" t="str">
        <f>IF(ROWS(R$15:R359)-1&gt;$U$10,"",ROWS(R$15:R359)-1)</f>
        <v/>
      </c>
      <c r="S359" s="9" t="str">
        <f t="shared" si="172"/>
        <v/>
      </c>
      <c r="T359" s="7" t="str">
        <f t="shared" si="162"/>
        <v/>
      </c>
      <c r="U359" s="7" t="str">
        <f t="shared" si="173"/>
        <v/>
      </c>
      <c r="V359" s="7" t="str">
        <f t="shared" si="163"/>
        <v/>
      </c>
      <c r="W359" s="7" t="str">
        <f t="shared" si="174"/>
        <v/>
      </c>
      <c r="X359" s="7" t="str">
        <f t="shared" si="164"/>
        <v/>
      </c>
      <c r="Z359" s="3" t="str">
        <f>IF(ROWS(Z$15:Z359)-1&gt;$AC$10,"",ROWS(Z$15:Z359)-1)</f>
        <v/>
      </c>
      <c r="AA359" s="9" t="str">
        <f t="shared" si="175"/>
        <v/>
      </c>
      <c r="AB359" s="7" t="str">
        <f t="shared" si="165"/>
        <v/>
      </c>
      <c r="AC359" s="7" t="str">
        <f t="shared" si="176"/>
        <v/>
      </c>
      <c r="AD359" s="7" t="str">
        <f t="shared" si="177"/>
        <v/>
      </c>
      <c r="AE359" s="7" t="str">
        <f t="shared" si="178"/>
        <v/>
      </c>
      <c r="AF359" s="7" t="str">
        <f t="shared" si="166"/>
        <v/>
      </c>
      <c r="AH359" s="3" t="str">
        <f>IF(ROWS(AH$15:AH359)-1&gt;$AK$10,"",ROWS(AH$15:AH359)-1)</f>
        <v/>
      </c>
      <c r="AI359" s="9" t="str">
        <f t="shared" si="179"/>
        <v/>
      </c>
      <c r="AJ359" s="7" t="str">
        <f t="shared" si="167"/>
        <v/>
      </c>
      <c r="AK359" s="7" t="str">
        <f t="shared" si="180"/>
        <v/>
      </c>
      <c r="AL359" s="7" t="str">
        <f t="shared" si="168"/>
        <v/>
      </c>
      <c r="AM359" s="7" t="str">
        <f t="shared" si="181"/>
        <v/>
      </c>
      <c r="AN359" s="7" t="str">
        <f t="shared" si="169"/>
        <v/>
      </c>
    </row>
    <row r="360" spans="2:40" x14ac:dyDescent="0.35">
      <c r="B360" s="3" t="str">
        <f>IF(ROWS(B$15:B360)-1&gt;$E$10,"",ROWS(B$15:B360)-1)</f>
        <v/>
      </c>
      <c r="C360" s="9" t="str">
        <f t="shared" si="170"/>
        <v/>
      </c>
      <c r="D360" s="7" t="str">
        <f t="shared" si="153"/>
        <v/>
      </c>
      <c r="E360" s="7" t="str">
        <f t="shared" si="154"/>
        <v/>
      </c>
      <c r="F360" s="7" t="str">
        <f t="shared" si="155"/>
        <v/>
      </c>
      <c r="G360" s="7" t="str">
        <f t="shared" si="156"/>
        <v/>
      </c>
      <c r="H360" s="7" t="str">
        <f t="shared" si="157"/>
        <v/>
      </c>
      <c r="I360" s="7"/>
      <c r="J360" s="3" t="str">
        <f>IF(ROWS(J$15:J360)-1&gt;$M$10,"",ROWS(J$15:J360)-1)</f>
        <v/>
      </c>
      <c r="K360" s="9" t="str">
        <f t="shared" si="171"/>
        <v/>
      </c>
      <c r="L360" s="7" t="str">
        <f t="shared" si="158"/>
        <v/>
      </c>
      <c r="M360" s="7" t="str">
        <f t="shared" si="159"/>
        <v/>
      </c>
      <c r="N360" s="7" t="str">
        <f t="shared" si="160"/>
        <v/>
      </c>
      <c r="O360" s="7" t="str">
        <f t="shared" si="152"/>
        <v/>
      </c>
      <c r="P360" s="7" t="str">
        <f t="shared" si="161"/>
        <v/>
      </c>
      <c r="R360" s="3" t="str">
        <f>IF(ROWS(R$15:R360)-1&gt;$U$10,"",ROWS(R$15:R360)-1)</f>
        <v/>
      </c>
      <c r="S360" s="9" t="str">
        <f t="shared" si="172"/>
        <v/>
      </c>
      <c r="T360" s="7" t="str">
        <f t="shared" si="162"/>
        <v/>
      </c>
      <c r="U360" s="7" t="str">
        <f t="shared" si="173"/>
        <v/>
      </c>
      <c r="V360" s="7" t="str">
        <f t="shared" si="163"/>
        <v/>
      </c>
      <c r="W360" s="7" t="str">
        <f t="shared" si="174"/>
        <v/>
      </c>
      <c r="X360" s="7" t="str">
        <f t="shared" si="164"/>
        <v/>
      </c>
      <c r="Z360" s="3" t="str">
        <f>IF(ROWS(Z$15:Z360)-1&gt;$AC$10,"",ROWS(Z$15:Z360)-1)</f>
        <v/>
      </c>
      <c r="AA360" s="9" t="str">
        <f t="shared" si="175"/>
        <v/>
      </c>
      <c r="AB360" s="7" t="str">
        <f t="shared" si="165"/>
        <v/>
      </c>
      <c r="AC360" s="7" t="str">
        <f t="shared" si="176"/>
        <v/>
      </c>
      <c r="AD360" s="7" t="str">
        <f t="shared" si="177"/>
        <v/>
      </c>
      <c r="AE360" s="7" t="str">
        <f t="shared" si="178"/>
        <v/>
      </c>
      <c r="AF360" s="7" t="str">
        <f t="shared" si="166"/>
        <v/>
      </c>
      <c r="AH360" s="3" t="str">
        <f>IF(ROWS(AH$15:AH360)-1&gt;$AK$10,"",ROWS(AH$15:AH360)-1)</f>
        <v/>
      </c>
      <c r="AI360" s="9" t="str">
        <f t="shared" si="179"/>
        <v/>
      </c>
      <c r="AJ360" s="7" t="str">
        <f t="shared" si="167"/>
        <v/>
      </c>
      <c r="AK360" s="7" t="str">
        <f t="shared" si="180"/>
        <v/>
      </c>
      <c r="AL360" s="7" t="str">
        <f t="shared" si="168"/>
        <v/>
      </c>
      <c r="AM360" s="7" t="str">
        <f t="shared" si="181"/>
        <v/>
      </c>
      <c r="AN360" s="7" t="str">
        <f t="shared" si="169"/>
        <v/>
      </c>
    </row>
    <row r="361" spans="2:40" x14ac:dyDescent="0.35">
      <c r="B361" s="3" t="str">
        <f>IF(ROWS(B$15:B361)-1&gt;$E$10,"",ROWS(B$15:B361)-1)</f>
        <v/>
      </c>
      <c r="C361" s="9" t="str">
        <f t="shared" si="170"/>
        <v/>
      </c>
      <c r="D361" s="7" t="str">
        <f t="shared" si="153"/>
        <v/>
      </c>
      <c r="E361" s="7" t="str">
        <f t="shared" si="154"/>
        <v/>
      </c>
      <c r="F361" s="7" t="str">
        <f t="shared" si="155"/>
        <v/>
      </c>
      <c r="G361" s="7" t="str">
        <f t="shared" si="156"/>
        <v/>
      </c>
      <c r="H361" s="7" t="str">
        <f t="shared" si="157"/>
        <v/>
      </c>
      <c r="I361" s="7"/>
      <c r="J361" s="3" t="str">
        <f>IF(ROWS(J$15:J361)-1&gt;$M$10,"",ROWS(J$15:J361)-1)</f>
        <v/>
      </c>
      <c r="K361" s="9" t="str">
        <f t="shared" si="171"/>
        <v/>
      </c>
      <c r="L361" s="7" t="str">
        <f t="shared" si="158"/>
        <v/>
      </c>
      <c r="M361" s="7" t="str">
        <f t="shared" si="159"/>
        <v/>
      </c>
      <c r="N361" s="7" t="str">
        <f t="shared" si="160"/>
        <v/>
      </c>
      <c r="O361" s="7" t="str">
        <f t="shared" si="152"/>
        <v/>
      </c>
      <c r="P361" s="7" t="str">
        <f t="shared" si="161"/>
        <v/>
      </c>
      <c r="R361" s="3" t="str">
        <f>IF(ROWS(R$15:R361)-1&gt;$U$10,"",ROWS(R$15:R361)-1)</f>
        <v/>
      </c>
      <c r="S361" s="9" t="str">
        <f t="shared" si="172"/>
        <v/>
      </c>
      <c r="T361" s="7" t="str">
        <f t="shared" si="162"/>
        <v/>
      </c>
      <c r="U361" s="7" t="str">
        <f t="shared" si="173"/>
        <v/>
      </c>
      <c r="V361" s="7" t="str">
        <f t="shared" si="163"/>
        <v/>
      </c>
      <c r="W361" s="7" t="str">
        <f t="shared" si="174"/>
        <v/>
      </c>
      <c r="X361" s="7" t="str">
        <f t="shared" si="164"/>
        <v/>
      </c>
      <c r="Z361" s="3" t="str">
        <f>IF(ROWS(Z$15:Z361)-1&gt;$AC$10,"",ROWS(Z$15:Z361)-1)</f>
        <v/>
      </c>
      <c r="AA361" s="9" t="str">
        <f t="shared" si="175"/>
        <v/>
      </c>
      <c r="AB361" s="7" t="str">
        <f t="shared" si="165"/>
        <v/>
      </c>
      <c r="AC361" s="7" t="str">
        <f t="shared" si="176"/>
        <v/>
      </c>
      <c r="AD361" s="7" t="str">
        <f t="shared" si="177"/>
        <v/>
      </c>
      <c r="AE361" s="7" t="str">
        <f t="shared" si="178"/>
        <v/>
      </c>
      <c r="AF361" s="7" t="str">
        <f t="shared" si="166"/>
        <v/>
      </c>
      <c r="AH361" s="3" t="str">
        <f>IF(ROWS(AH$15:AH361)-1&gt;$AK$10,"",ROWS(AH$15:AH361)-1)</f>
        <v/>
      </c>
      <c r="AI361" s="9" t="str">
        <f t="shared" si="179"/>
        <v/>
      </c>
      <c r="AJ361" s="7" t="str">
        <f t="shared" si="167"/>
        <v/>
      </c>
      <c r="AK361" s="7" t="str">
        <f t="shared" si="180"/>
        <v/>
      </c>
      <c r="AL361" s="7" t="str">
        <f t="shared" si="168"/>
        <v/>
      </c>
      <c r="AM361" s="7" t="str">
        <f t="shared" si="181"/>
        <v/>
      </c>
      <c r="AN361" s="7" t="str">
        <f t="shared" si="169"/>
        <v/>
      </c>
    </row>
    <row r="362" spans="2:40" x14ac:dyDescent="0.35">
      <c r="B362" s="3" t="str">
        <f>IF(ROWS(B$15:B362)-1&gt;$E$10,"",ROWS(B$15:B362)-1)</f>
        <v/>
      </c>
      <c r="C362" s="9" t="str">
        <f t="shared" si="170"/>
        <v/>
      </c>
      <c r="D362" s="7" t="str">
        <f t="shared" si="153"/>
        <v/>
      </c>
      <c r="E362" s="7" t="str">
        <f t="shared" si="154"/>
        <v/>
      </c>
      <c r="F362" s="7" t="str">
        <f t="shared" si="155"/>
        <v/>
      </c>
      <c r="G362" s="7" t="str">
        <f t="shared" si="156"/>
        <v/>
      </c>
      <c r="H362" s="7" t="str">
        <f t="shared" si="157"/>
        <v/>
      </c>
      <c r="I362" s="7"/>
      <c r="J362" s="3" t="str">
        <f>IF(ROWS(J$15:J362)-1&gt;$M$10,"",ROWS(J$15:J362)-1)</f>
        <v/>
      </c>
      <c r="K362" s="9" t="str">
        <f t="shared" si="171"/>
        <v/>
      </c>
      <c r="L362" s="7" t="str">
        <f t="shared" si="158"/>
        <v/>
      </c>
      <c r="M362" s="7" t="str">
        <f t="shared" si="159"/>
        <v/>
      </c>
      <c r="N362" s="7" t="str">
        <f t="shared" si="160"/>
        <v/>
      </c>
      <c r="O362" s="7" t="str">
        <f t="shared" si="152"/>
        <v/>
      </c>
      <c r="P362" s="7" t="str">
        <f t="shared" si="161"/>
        <v/>
      </c>
      <c r="R362" s="3" t="str">
        <f>IF(ROWS(R$15:R362)-1&gt;$U$10,"",ROWS(R$15:R362)-1)</f>
        <v/>
      </c>
      <c r="S362" s="9" t="str">
        <f t="shared" si="172"/>
        <v/>
      </c>
      <c r="T362" s="7" t="str">
        <f t="shared" si="162"/>
        <v/>
      </c>
      <c r="U362" s="7" t="str">
        <f t="shared" si="173"/>
        <v/>
      </c>
      <c r="V362" s="7" t="str">
        <f t="shared" si="163"/>
        <v/>
      </c>
      <c r="W362" s="7" t="str">
        <f t="shared" si="174"/>
        <v/>
      </c>
      <c r="X362" s="7" t="str">
        <f t="shared" si="164"/>
        <v/>
      </c>
      <c r="Z362" s="3" t="str">
        <f>IF(ROWS(Z$15:Z362)-1&gt;$AC$10,"",ROWS(Z$15:Z362)-1)</f>
        <v/>
      </c>
      <c r="AA362" s="9" t="str">
        <f t="shared" si="175"/>
        <v/>
      </c>
      <c r="AB362" s="7" t="str">
        <f t="shared" si="165"/>
        <v/>
      </c>
      <c r="AC362" s="7" t="str">
        <f t="shared" si="176"/>
        <v/>
      </c>
      <c r="AD362" s="7" t="str">
        <f t="shared" si="177"/>
        <v/>
      </c>
      <c r="AE362" s="7" t="str">
        <f t="shared" si="178"/>
        <v/>
      </c>
      <c r="AF362" s="7" t="str">
        <f t="shared" si="166"/>
        <v/>
      </c>
      <c r="AH362" s="3" t="str">
        <f>IF(ROWS(AH$15:AH362)-1&gt;$AK$10,"",ROWS(AH$15:AH362)-1)</f>
        <v/>
      </c>
      <c r="AI362" s="9" t="str">
        <f t="shared" si="179"/>
        <v/>
      </c>
      <c r="AJ362" s="7" t="str">
        <f t="shared" si="167"/>
        <v/>
      </c>
      <c r="AK362" s="7" t="str">
        <f t="shared" si="180"/>
        <v/>
      </c>
      <c r="AL362" s="7" t="str">
        <f t="shared" si="168"/>
        <v/>
      </c>
      <c r="AM362" s="7" t="str">
        <f t="shared" si="181"/>
        <v/>
      </c>
      <c r="AN362" s="7" t="str">
        <f t="shared" si="169"/>
        <v/>
      </c>
    </row>
    <row r="363" spans="2:40" x14ac:dyDescent="0.35">
      <c r="B363" s="3" t="str">
        <f>IF(ROWS(B$15:B363)-1&gt;$E$10,"",ROWS(B$15:B363)-1)</f>
        <v/>
      </c>
      <c r="C363" s="9" t="str">
        <f t="shared" si="170"/>
        <v/>
      </c>
      <c r="D363" s="7" t="str">
        <f t="shared" si="153"/>
        <v/>
      </c>
      <c r="E363" s="7" t="str">
        <f t="shared" si="154"/>
        <v/>
      </c>
      <c r="F363" s="7" t="str">
        <f t="shared" si="155"/>
        <v/>
      </c>
      <c r="G363" s="7" t="str">
        <f t="shared" si="156"/>
        <v/>
      </c>
      <c r="H363" s="7" t="str">
        <f t="shared" si="157"/>
        <v/>
      </c>
      <c r="I363" s="7"/>
      <c r="J363" s="3" t="str">
        <f>IF(ROWS(J$15:J363)-1&gt;$M$10,"",ROWS(J$15:J363)-1)</f>
        <v/>
      </c>
      <c r="K363" s="9" t="str">
        <f t="shared" si="171"/>
        <v/>
      </c>
      <c r="L363" s="7" t="str">
        <f t="shared" si="158"/>
        <v/>
      </c>
      <c r="M363" s="7" t="str">
        <f t="shared" si="159"/>
        <v/>
      </c>
      <c r="N363" s="7" t="str">
        <f t="shared" si="160"/>
        <v/>
      </c>
      <c r="O363" s="7" t="str">
        <f t="shared" si="152"/>
        <v/>
      </c>
      <c r="P363" s="7" t="str">
        <f t="shared" si="161"/>
        <v/>
      </c>
      <c r="R363" s="3" t="str">
        <f>IF(ROWS(R$15:R363)-1&gt;$U$10,"",ROWS(R$15:R363)-1)</f>
        <v/>
      </c>
      <c r="S363" s="9" t="str">
        <f t="shared" si="172"/>
        <v/>
      </c>
      <c r="T363" s="7" t="str">
        <f t="shared" si="162"/>
        <v/>
      </c>
      <c r="U363" s="7" t="str">
        <f t="shared" si="173"/>
        <v/>
      </c>
      <c r="V363" s="7" t="str">
        <f t="shared" si="163"/>
        <v/>
      </c>
      <c r="W363" s="7" t="str">
        <f t="shared" si="174"/>
        <v/>
      </c>
      <c r="X363" s="7" t="str">
        <f t="shared" si="164"/>
        <v/>
      </c>
      <c r="Z363" s="3" t="str">
        <f>IF(ROWS(Z$15:Z363)-1&gt;$AC$10,"",ROWS(Z$15:Z363)-1)</f>
        <v/>
      </c>
      <c r="AA363" s="9" t="str">
        <f t="shared" si="175"/>
        <v/>
      </c>
      <c r="AB363" s="7" t="str">
        <f t="shared" si="165"/>
        <v/>
      </c>
      <c r="AC363" s="7" t="str">
        <f t="shared" si="176"/>
        <v/>
      </c>
      <c r="AD363" s="7" t="str">
        <f t="shared" si="177"/>
        <v/>
      </c>
      <c r="AE363" s="7" t="str">
        <f t="shared" si="178"/>
        <v/>
      </c>
      <c r="AF363" s="7" t="str">
        <f t="shared" si="166"/>
        <v/>
      </c>
      <c r="AH363" s="3" t="str">
        <f>IF(ROWS(AH$15:AH363)-1&gt;$AK$10,"",ROWS(AH$15:AH363)-1)</f>
        <v/>
      </c>
      <c r="AI363" s="9" t="str">
        <f t="shared" si="179"/>
        <v/>
      </c>
      <c r="AJ363" s="7" t="str">
        <f t="shared" si="167"/>
        <v/>
      </c>
      <c r="AK363" s="7" t="str">
        <f t="shared" si="180"/>
        <v/>
      </c>
      <c r="AL363" s="7" t="str">
        <f t="shared" si="168"/>
        <v/>
      </c>
      <c r="AM363" s="7" t="str">
        <f t="shared" si="181"/>
        <v/>
      </c>
      <c r="AN363" s="7" t="str">
        <f t="shared" si="169"/>
        <v/>
      </c>
    </row>
    <row r="364" spans="2:40" x14ac:dyDescent="0.35">
      <c r="B364" s="3" t="str">
        <f>IF(ROWS(B$15:B364)-1&gt;$E$10,"",ROWS(B$15:B364)-1)</f>
        <v/>
      </c>
      <c r="C364" s="9" t="str">
        <f t="shared" si="170"/>
        <v/>
      </c>
      <c r="D364" s="7" t="str">
        <f t="shared" si="153"/>
        <v/>
      </c>
      <c r="E364" s="7" t="str">
        <f t="shared" si="154"/>
        <v/>
      </c>
      <c r="F364" s="7" t="str">
        <f t="shared" si="155"/>
        <v/>
      </c>
      <c r="G364" s="7" t="str">
        <f t="shared" si="156"/>
        <v/>
      </c>
      <c r="H364" s="7" t="str">
        <f t="shared" si="157"/>
        <v/>
      </c>
      <c r="I364" s="7"/>
      <c r="J364" s="3" t="str">
        <f>IF(ROWS(J$15:J364)-1&gt;$M$10,"",ROWS(J$15:J364)-1)</f>
        <v/>
      </c>
      <c r="K364" s="9" t="str">
        <f t="shared" si="171"/>
        <v/>
      </c>
      <c r="L364" s="7" t="str">
        <f t="shared" si="158"/>
        <v/>
      </c>
      <c r="M364" s="7" t="str">
        <f t="shared" si="159"/>
        <v/>
      </c>
      <c r="N364" s="7" t="str">
        <f t="shared" si="160"/>
        <v/>
      </c>
      <c r="O364" s="7" t="str">
        <f t="shared" si="152"/>
        <v/>
      </c>
      <c r="P364" s="7" t="str">
        <f t="shared" si="161"/>
        <v/>
      </c>
      <c r="R364" s="3" t="str">
        <f>IF(ROWS(R$15:R364)-1&gt;$U$10,"",ROWS(R$15:R364)-1)</f>
        <v/>
      </c>
      <c r="S364" s="9" t="str">
        <f t="shared" si="172"/>
        <v/>
      </c>
      <c r="T364" s="7" t="str">
        <f t="shared" si="162"/>
        <v/>
      </c>
      <c r="U364" s="7" t="str">
        <f t="shared" si="173"/>
        <v/>
      </c>
      <c r="V364" s="7" t="str">
        <f t="shared" si="163"/>
        <v/>
      </c>
      <c r="W364" s="7" t="str">
        <f t="shared" si="174"/>
        <v/>
      </c>
      <c r="X364" s="7" t="str">
        <f t="shared" si="164"/>
        <v/>
      </c>
      <c r="Z364" s="3" t="str">
        <f>IF(ROWS(Z$15:Z364)-1&gt;$AC$10,"",ROWS(Z$15:Z364)-1)</f>
        <v/>
      </c>
      <c r="AA364" s="9" t="str">
        <f t="shared" si="175"/>
        <v/>
      </c>
      <c r="AB364" s="7" t="str">
        <f t="shared" si="165"/>
        <v/>
      </c>
      <c r="AC364" s="7" t="str">
        <f t="shared" si="176"/>
        <v/>
      </c>
      <c r="AD364" s="7" t="str">
        <f t="shared" si="177"/>
        <v/>
      </c>
      <c r="AE364" s="7" t="str">
        <f t="shared" si="178"/>
        <v/>
      </c>
      <c r="AF364" s="7" t="str">
        <f t="shared" si="166"/>
        <v/>
      </c>
      <c r="AH364" s="3" t="str">
        <f>IF(ROWS(AH$15:AH364)-1&gt;$AK$10,"",ROWS(AH$15:AH364)-1)</f>
        <v/>
      </c>
      <c r="AI364" s="9" t="str">
        <f t="shared" si="179"/>
        <v/>
      </c>
      <c r="AJ364" s="7" t="str">
        <f t="shared" si="167"/>
        <v/>
      </c>
      <c r="AK364" s="7" t="str">
        <f t="shared" si="180"/>
        <v/>
      </c>
      <c r="AL364" s="7" t="str">
        <f t="shared" si="168"/>
        <v/>
      </c>
      <c r="AM364" s="7" t="str">
        <f t="shared" si="181"/>
        <v/>
      </c>
      <c r="AN364" s="7" t="str">
        <f t="shared" si="169"/>
        <v/>
      </c>
    </row>
    <row r="365" spans="2:40" x14ac:dyDescent="0.35">
      <c r="B365" s="3" t="str">
        <f>IF(ROWS(B$15:B365)-1&gt;$E$10,"",ROWS(B$15:B365)-1)</f>
        <v/>
      </c>
      <c r="C365" s="9" t="str">
        <f t="shared" si="170"/>
        <v/>
      </c>
      <c r="D365" s="7" t="str">
        <f t="shared" si="153"/>
        <v/>
      </c>
      <c r="E365" s="7" t="str">
        <f t="shared" si="154"/>
        <v/>
      </c>
      <c r="F365" s="7" t="str">
        <f t="shared" si="155"/>
        <v/>
      </c>
      <c r="G365" s="7" t="str">
        <f t="shared" si="156"/>
        <v/>
      </c>
      <c r="H365" s="7" t="str">
        <f t="shared" si="157"/>
        <v/>
      </c>
      <c r="I365" s="7"/>
      <c r="J365" s="3" t="str">
        <f>IF(ROWS(J$15:J365)-1&gt;$M$10,"",ROWS(J$15:J365)-1)</f>
        <v/>
      </c>
      <c r="K365" s="9" t="str">
        <f t="shared" si="171"/>
        <v/>
      </c>
      <c r="L365" s="7" t="str">
        <f t="shared" si="158"/>
        <v/>
      </c>
      <c r="M365" s="7" t="str">
        <f t="shared" si="159"/>
        <v/>
      </c>
      <c r="N365" s="7" t="str">
        <f t="shared" si="160"/>
        <v/>
      </c>
      <c r="O365" s="7" t="str">
        <f t="shared" si="152"/>
        <v/>
      </c>
      <c r="P365" s="7" t="str">
        <f t="shared" si="161"/>
        <v/>
      </c>
      <c r="R365" s="3" t="str">
        <f>IF(ROWS(R$15:R365)-1&gt;$U$10,"",ROWS(R$15:R365)-1)</f>
        <v/>
      </c>
      <c r="S365" s="9" t="str">
        <f t="shared" si="172"/>
        <v/>
      </c>
      <c r="T365" s="7" t="str">
        <f t="shared" si="162"/>
        <v/>
      </c>
      <c r="U365" s="7" t="str">
        <f t="shared" si="173"/>
        <v/>
      </c>
      <c r="V365" s="7" t="str">
        <f t="shared" si="163"/>
        <v/>
      </c>
      <c r="W365" s="7" t="str">
        <f t="shared" si="174"/>
        <v/>
      </c>
      <c r="X365" s="7" t="str">
        <f t="shared" si="164"/>
        <v/>
      </c>
      <c r="Z365" s="3" t="str">
        <f>IF(ROWS(Z$15:Z365)-1&gt;$AC$10,"",ROWS(Z$15:Z365)-1)</f>
        <v/>
      </c>
      <c r="AA365" s="9" t="str">
        <f t="shared" si="175"/>
        <v/>
      </c>
      <c r="AB365" s="7" t="str">
        <f t="shared" si="165"/>
        <v/>
      </c>
      <c r="AC365" s="7" t="str">
        <f t="shared" si="176"/>
        <v/>
      </c>
      <c r="AD365" s="7" t="str">
        <f t="shared" si="177"/>
        <v/>
      </c>
      <c r="AE365" s="7" t="str">
        <f t="shared" si="178"/>
        <v/>
      </c>
      <c r="AF365" s="7" t="str">
        <f t="shared" si="166"/>
        <v/>
      </c>
      <c r="AH365" s="3" t="str">
        <f>IF(ROWS(AH$15:AH365)-1&gt;$AK$10,"",ROWS(AH$15:AH365)-1)</f>
        <v/>
      </c>
      <c r="AI365" s="9" t="str">
        <f t="shared" si="179"/>
        <v/>
      </c>
      <c r="AJ365" s="7" t="str">
        <f t="shared" si="167"/>
        <v/>
      </c>
      <c r="AK365" s="7" t="str">
        <f t="shared" si="180"/>
        <v/>
      </c>
      <c r="AL365" s="7" t="str">
        <f t="shared" si="168"/>
        <v/>
      </c>
      <c r="AM365" s="7" t="str">
        <f t="shared" si="181"/>
        <v/>
      </c>
      <c r="AN365" s="7" t="str">
        <f t="shared" si="169"/>
        <v/>
      </c>
    </row>
    <row r="366" spans="2:40" x14ac:dyDescent="0.35">
      <c r="D366" s="8"/>
      <c r="E366" s="8"/>
      <c r="F366" s="8"/>
      <c r="G366" s="8"/>
      <c r="H366" s="8"/>
      <c r="I366" s="8"/>
      <c r="L366" s="8"/>
      <c r="M366" s="8"/>
      <c r="N366" s="8"/>
      <c r="O366" s="8"/>
      <c r="P366" s="8"/>
      <c r="T366" s="8"/>
      <c r="U366" s="8"/>
      <c r="V366" s="8"/>
      <c r="W366" s="8"/>
      <c r="X366" s="8"/>
      <c r="AB366" s="8"/>
      <c r="AC366" s="8"/>
      <c r="AD366" s="8"/>
      <c r="AE366" s="8"/>
      <c r="AF366" s="8"/>
      <c r="AJ366" s="8"/>
      <c r="AK366" s="8"/>
      <c r="AL366" s="8"/>
      <c r="AM366" s="8"/>
      <c r="AN366" s="8"/>
    </row>
    <row r="367" spans="2:40" x14ac:dyDescent="0.35">
      <c r="D367" s="8"/>
      <c r="E367" s="8"/>
      <c r="F367" s="8"/>
      <c r="G367" s="8"/>
      <c r="H367" s="8"/>
      <c r="I367" s="8"/>
      <c r="L367" s="8"/>
      <c r="M367" s="8"/>
      <c r="N367" s="8"/>
      <c r="O367" s="8"/>
      <c r="P367" s="8"/>
      <c r="T367" s="8"/>
      <c r="U367" s="8"/>
      <c r="V367" s="8"/>
      <c r="W367" s="8"/>
      <c r="X367" s="8"/>
      <c r="AB367" s="8"/>
      <c r="AC367" s="8"/>
      <c r="AD367" s="8"/>
      <c r="AE367" s="8"/>
      <c r="AF367" s="8"/>
      <c r="AJ367" s="8"/>
      <c r="AK367" s="8"/>
      <c r="AL367" s="8"/>
      <c r="AM367" s="8"/>
      <c r="AN367" s="8"/>
    </row>
    <row r="368" spans="2:40" x14ac:dyDescent="0.35">
      <c r="D368" s="8"/>
      <c r="E368" s="8"/>
      <c r="F368" s="8"/>
      <c r="G368" s="8"/>
      <c r="H368" s="8"/>
      <c r="I368" s="8"/>
      <c r="L368" s="8"/>
      <c r="M368" s="8"/>
      <c r="N368" s="8"/>
      <c r="O368" s="8"/>
      <c r="P368" s="8"/>
      <c r="T368" s="8"/>
      <c r="U368" s="8"/>
      <c r="V368" s="8"/>
      <c r="W368" s="8"/>
      <c r="X368" s="8"/>
      <c r="AB368" s="8"/>
      <c r="AC368" s="8"/>
      <c r="AD368" s="8"/>
      <c r="AE368" s="8"/>
      <c r="AF368" s="8"/>
      <c r="AJ368" s="8"/>
      <c r="AK368" s="8"/>
      <c r="AL368" s="8"/>
      <c r="AM368" s="8"/>
      <c r="AN368" s="8"/>
    </row>
    <row r="369" spans="4:40" x14ac:dyDescent="0.35">
      <c r="D369" s="8"/>
      <c r="E369" s="8"/>
      <c r="F369" s="8"/>
      <c r="G369" s="8"/>
      <c r="H369" s="8"/>
      <c r="I369" s="8"/>
      <c r="L369" s="8"/>
      <c r="M369" s="8"/>
      <c r="N369" s="8"/>
      <c r="O369" s="8"/>
      <c r="P369" s="8"/>
      <c r="T369" s="8"/>
      <c r="U369" s="8"/>
      <c r="V369" s="8"/>
      <c r="W369" s="8"/>
      <c r="X369" s="8"/>
      <c r="AB369" s="8"/>
      <c r="AC369" s="8"/>
      <c r="AD369" s="8"/>
      <c r="AE369" s="8"/>
      <c r="AF369" s="8"/>
      <c r="AJ369" s="8"/>
      <c r="AK369" s="8"/>
      <c r="AL369" s="8"/>
      <c r="AM369" s="8"/>
      <c r="AN369" s="8"/>
    </row>
    <row r="370" spans="4:40" x14ac:dyDescent="0.35">
      <c r="D370" s="8"/>
      <c r="E370" s="8"/>
      <c r="F370" s="8"/>
      <c r="G370" s="8"/>
      <c r="H370" s="8"/>
      <c r="I370" s="8"/>
      <c r="L370" s="8"/>
      <c r="M370" s="8"/>
      <c r="N370" s="8"/>
      <c r="O370" s="8"/>
      <c r="P370" s="8"/>
      <c r="T370" s="8"/>
      <c r="U370" s="8"/>
      <c r="V370" s="8"/>
      <c r="W370" s="8"/>
      <c r="X370" s="8"/>
      <c r="AB370" s="8"/>
      <c r="AC370" s="8"/>
      <c r="AD370" s="8"/>
      <c r="AE370" s="8"/>
      <c r="AF370" s="8"/>
      <c r="AJ370" s="8"/>
      <c r="AK370" s="8"/>
      <c r="AL370" s="8"/>
      <c r="AM370" s="8"/>
      <c r="AN370" s="8"/>
    </row>
    <row r="371" spans="4:40" x14ac:dyDescent="0.35">
      <c r="D371" s="8"/>
      <c r="E371" s="8"/>
      <c r="F371" s="8"/>
      <c r="G371" s="8"/>
      <c r="H371" s="8"/>
      <c r="I371" s="8"/>
      <c r="L371" s="8"/>
      <c r="M371" s="8"/>
      <c r="N371" s="8"/>
      <c r="O371" s="8"/>
      <c r="P371" s="8"/>
      <c r="T371" s="8"/>
      <c r="U371" s="8"/>
      <c r="V371" s="8"/>
      <c r="W371" s="8"/>
      <c r="X371" s="8"/>
      <c r="AB371" s="8"/>
      <c r="AC371" s="8"/>
      <c r="AD371" s="8"/>
      <c r="AE371" s="8"/>
      <c r="AF371" s="8"/>
      <c r="AJ371" s="8"/>
      <c r="AK371" s="8"/>
      <c r="AL371" s="8"/>
      <c r="AM371" s="8"/>
      <c r="AN371" s="8"/>
    </row>
    <row r="372" spans="4:40" x14ac:dyDescent="0.35">
      <c r="D372" s="8"/>
      <c r="E372" s="8"/>
      <c r="F372" s="8"/>
      <c r="G372" s="8"/>
      <c r="H372" s="8"/>
      <c r="I372" s="8"/>
      <c r="L372" s="8"/>
      <c r="M372" s="8"/>
      <c r="N372" s="8"/>
      <c r="O372" s="8"/>
      <c r="P372" s="8"/>
      <c r="T372" s="8"/>
      <c r="U372" s="8"/>
      <c r="V372" s="8"/>
      <c r="W372" s="8"/>
      <c r="X372" s="8"/>
      <c r="AB372" s="8"/>
      <c r="AC372" s="8"/>
      <c r="AD372" s="8"/>
      <c r="AE372" s="8"/>
      <c r="AF372" s="8"/>
      <c r="AJ372" s="8"/>
      <c r="AK372" s="8"/>
      <c r="AL372" s="8"/>
      <c r="AM372" s="8"/>
      <c r="AN372" s="8"/>
    </row>
    <row r="373" spans="4:40" x14ac:dyDescent="0.35">
      <c r="D373" s="8"/>
      <c r="E373" s="8"/>
      <c r="F373" s="8"/>
      <c r="G373" s="8"/>
      <c r="H373" s="8"/>
      <c r="I373" s="8"/>
      <c r="L373" s="8"/>
      <c r="M373" s="8"/>
      <c r="N373" s="8"/>
      <c r="O373" s="8"/>
      <c r="P373" s="8"/>
      <c r="T373" s="8"/>
      <c r="U373" s="8"/>
      <c r="V373" s="8"/>
      <c r="W373" s="8"/>
      <c r="X373" s="8"/>
      <c r="AB373" s="8"/>
      <c r="AC373" s="8"/>
      <c r="AD373" s="8"/>
      <c r="AE373" s="8"/>
      <c r="AF373" s="8"/>
      <c r="AJ373" s="8"/>
      <c r="AK373" s="8"/>
      <c r="AL373" s="8"/>
      <c r="AM373" s="8"/>
      <c r="AN373" s="8"/>
    </row>
    <row r="374" spans="4:40" x14ac:dyDescent="0.35">
      <c r="D374" s="8"/>
      <c r="E374" s="8"/>
      <c r="F374" s="8"/>
      <c r="G374" s="8"/>
      <c r="H374" s="8"/>
      <c r="I374" s="8"/>
      <c r="L374" s="8"/>
      <c r="M374" s="8"/>
      <c r="N374" s="8"/>
      <c r="O374" s="8"/>
      <c r="P374" s="8"/>
      <c r="T374" s="8"/>
      <c r="U374" s="8"/>
      <c r="V374" s="8"/>
      <c r="W374" s="8"/>
      <c r="X374" s="8"/>
      <c r="AB374" s="8"/>
      <c r="AC374" s="8"/>
      <c r="AD374" s="8"/>
      <c r="AE374" s="8"/>
      <c r="AF374" s="8"/>
      <c r="AJ374" s="8"/>
      <c r="AK374" s="8"/>
      <c r="AL374" s="8"/>
      <c r="AM374" s="8"/>
      <c r="AN374" s="8"/>
    </row>
    <row r="375" spans="4:40" x14ac:dyDescent="0.35">
      <c r="D375" s="8"/>
      <c r="E375" s="8"/>
      <c r="F375" s="8"/>
      <c r="G375" s="8"/>
      <c r="H375" s="8"/>
      <c r="I375" s="8"/>
      <c r="L375" s="8"/>
      <c r="M375" s="8"/>
      <c r="N375" s="8"/>
      <c r="O375" s="8"/>
      <c r="P375" s="8"/>
      <c r="T375" s="8"/>
      <c r="U375" s="8"/>
      <c r="V375" s="8"/>
      <c r="W375" s="8"/>
      <c r="X375" s="8"/>
      <c r="AB375" s="8"/>
      <c r="AC375" s="8"/>
      <c r="AD375" s="8"/>
      <c r="AE375" s="8"/>
      <c r="AF375" s="8"/>
      <c r="AJ375" s="8"/>
      <c r="AK375" s="8"/>
      <c r="AL375" s="8"/>
      <c r="AM375" s="8"/>
      <c r="AN375" s="8"/>
    </row>
    <row r="376" spans="4:40" x14ac:dyDescent="0.35">
      <c r="D376" s="8"/>
      <c r="E376" s="8"/>
      <c r="F376" s="8"/>
      <c r="G376" s="8"/>
      <c r="H376" s="8"/>
      <c r="I376" s="8"/>
      <c r="L376" s="8"/>
      <c r="M376" s="8"/>
      <c r="N376" s="8"/>
      <c r="O376" s="8"/>
      <c r="P376" s="8"/>
      <c r="T376" s="8"/>
      <c r="U376" s="8"/>
      <c r="V376" s="8"/>
      <c r="W376" s="8"/>
      <c r="X376" s="8"/>
      <c r="AB376" s="8"/>
      <c r="AC376" s="8"/>
      <c r="AD376" s="8"/>
      <c r="AE376" s="8"/>
      <c r="AF376" s="8"/>
      <c r="AJ376" s="8"/>
      <c r="AK376" s="8"/>
      <c r="AL376" s="8"/>
      <c r="AM376" s="8"/>
      <c r="AN376" s="8"/>
    </row>
    <row r="377" spans="4:40" x14ac:dyDescent="0.35">
      <c r="D377" s="8"/>
      <c r="E377" s="8"/>
      <c r="F377" s="8"/>
      <c r="G377" s="8"/>
      <c r="H377" s="8"/>
      <c r="I377" s="8"/>
      <c r="L377" s="8"/>
      <c r="M377" s="8"/>
      <c r="N377" s="8"/>
      <c r="O377" s="8"/>
      <c r="P377" s="8"/>
      <c r="T377" s="8"/>
      <c r="U377" s="8"/>
      <c r="V377" s="8"/>
      <c r="W377" s="8"/>
      <c r="X377" s="8"/>
      <c r="AB377" s="8"/>
      <c r="AC377" s="8"/>
      <c r="AD377" s="8"/>
      <c r="AE377" s="8"/>
      <c r="AF377" s="8"/>
      <c r="AJ377" s="8"/>
      <c r="AK377" s="8"/>
      <c r="AL377" s="8"/>
      <c r="AM377" s="8"/>
      <c r="AN377" s="8"/>
    </row>
    <row r="378" spans="4:40" x14ac:dyDescent="0.35">
      <c r="D378" s="8"/>
      <c r="E378" s="8"/>
      <c r="F378" s="8"/>
      <c r="G378" s="8"/>
      <c r="H378" s="8"/>
      <c r="I378" s="8"/>
      <c r="L378" s="8"/>
      <c r="M378" s="8"/>
      <c r="N378" s="8"/>
      <c r="O378" s="8"/>
      <c r="P378" s="8"/>
      <c r="T378" s="8"/>
      <c r="U378" s="8"/>
      <c r="V378" s="8"/>
      <c r="W378" s="8"/>
      <c r="X378" s="8"/>
      <c r="AB378" s="8"/>
      <c r="AC378" s="8"/>
      <c r="AD378" s="8"/>
      <c r="AE378" s="8"/>
      <c r="AF378" s="8"/>
      <c r="AJ378" s="8"/>
      <c r="AK378" s="8"/>
      <c r="AL378" s="8"/>
      <c r="AM378" s="8"/>
      <c r="AN378" s="8"/>
    </row>
    <row r="379" spans="4:40" x14ac:dyDescent="0.35">
      <c r="D379" s="8"/>
      <c r="E379" s="8"/>
      <c r="F379" s="8"/>
      <c r="G379" s="8"/>
      <c r="H379" s="8"/>
      <c r="I379" s="8"/>
      <c r="L379" s="8"/>
      <c r="M379" s="8"/>
      <c r="N379" s="8"/>
      <c r="O379" s="8"/>
      <c r="P379" s="8"/>
      <c r="T379" s="8"/>
      <c r="U379" s="8"/>
      <c r="V379" s="8"/>
      <c r="W379" s="8"/>
      <c r="X379" s="8"/>
      <c r="AB379" s="8"/>
      <c r="AC379" s="8"/>
      <c r="AD379" s="8"/>
      <c r="AE379" s="8"/>
      <c r="AF379" s="8"/>
      <c r="AJ379" s="8"/>
      <c r="AK379" s="8"/>
      <c r="AL379" s="8"/>
      <c r="AM379" s="8"/>
      <c r="AN379" s="8"/>
    </row>
    <row r="380" spans="4:40" x14ac:dyDescent="0.35">
      <c r="D380" s="8"/>
      <c r="E380" s="8"/>
      <c r="F380" s="8"/>
      <c r="G380" s="8"/>
      <c r="H380" s="8"/>
      <c r="I380" s="8"/>
      <c r="L380" s="8"/>
      <c r="M380" s="8"/>
      <c r="N380" s="8"/>
      <c r="O380" s="8"/>
      <c r="P380" s="8"/>
      <c r="T380" s="8"/>
      <c r="U380" s="8"/>
      <c r="V380" s="8"/>
      <c r="W380" s="8"/>
      <c r="X380" s="8"/>
      <c r="AB380" s="8"/>
      <c r="AC380" s="8"/>
      <c r="AD380" s="8"/>
      <c r="AE380" s="8"/>
      <c r="AF380" s="8"/>
      <c r="AJ380" s="8"/>
      <c r="AK380" s="8"/>
      <c r="AL380" s="8"/>
      <c r="AM380" s="8"/>
      <c r="AN380" s="8"/>
    </row>
    <row r="381" spans="4:40" x14ac:dyDescent="0.35">
      <c r="D381" s="8"/>
      <c r="E381" s="8"/>
      <c r="F381" s="8"/>
      <c r="G381" s="8"/>
      <c r="H381" s="8"/>
      <c r="I381" s="8"/>
      <c r="L381" s="8"/>
      <c r="M381" s="8"/>
      <c r="N381" s="8"/>
      <c r="O381" s="8"/>
      <c r="P381" s="8"/>
      <c r="T381" s="8"/>
      <c r="U381" s="8"/>
      <c r="V381" s="8"/>
      <c r="W381" s="8"/>
      <c r="X381" s="8"/>
      <c r="AB381" s="8"/>
      <c r="AC381" s="8"/>
      <c r="AD381" s="8"/>
      <c r="AE381" s="8"/>
      <c r="AF381" s="8"/>
      <c r="AJ381" s="8"/>
      <c r="AK381" s="8"/>
      <c r="AL381" s="8"/>
      <c r="AM381" s="8"/>
      <c r="AN381" s="8"/>
    </row>
    <row r="382" spans="4:40" x14ac:dyDescent="0.35">
      <c r="D382" s="8"/>
      <c r="E382" s="8"/>
      <c r="F382" s="8"/>
      <c r="G382" s="8"/>
      <c r="H382" s="8"/>
      <c r="I382" s="8"/>
      <c r="L382" s="8"/>
      <c r="M382" s="8"/>
      <c r="N382" s="8"/>
      <c r="O382" s="8"/>
      <c r="P382" s="8"/>
      <c r="T382" s="8"/>
      <c r="U382" s="8"/>
      <c r="V382" s="8"/>
      <c r="W382" s="8"/>
      <c r="X382" s="8"/>
      <c r="AB382" s="8"/>
      <c r="AC382" s="8"/>
      <c r="AD382" s="8"/>
      <c r="AE382" s="8"/>
      <c r="AF382" s="8"/>
      <c r="AJ382" s="8"/>
      <c r="AK382" s="8"/>
      <c r="AL382" s="8"/>
      <c r="AM382" s="8"/>
      <c r="AN382" s="8"/>
    </row>
    <row r="383" spans="4:40" x14ac:dyDescent="0.35">
      <c r="D383" s="8"/>
      <c r="E383" s="8"/>
      <c r="F383" s="8"/>
      <c r="G383" s="8"/>
      <c r="H383" s="8"/>
      <c r="I383" s="8"/>
      <c r="L383" s="8"/>
      <c r="M383" s="8"/>
      <c r="N383" s="8"/>
      <c r="O383" s="8"/>
      <c r="P383" s="8"/>
      <c r="T383" s="8"/>
      <c r="U383" s="8"/>
      <c r="V383" s="8"/>
      <c r="W383" s="8"/>
      <c r="X383" s="8"/>
      <c r="AB383" s="8"/>
      <c r="AC383" s="8"/>
      <c r="AD383" s="8"/>
      <c r="AE383" s="8"/>
      <c r="AF383" s="8"/>
      <c r="AJ383" s="8"/>
      <c r="AK383" s="8"/>
      <c r="AL383" s="8"/>
      <c r="AM383" s="8"/>
      <c r="AN383" s="8"/>
    </row>
    <row r="384" spans="4:40" x14ac:dyDescent="0.35">
      <c r="D384" s="8"/>
      <c r="E384" s="8"/>
      <c r="F384" s="8"/>
      <c r="G384" s="8"/>
      <c r="H384" s="8"/>
      <c r="I384" s="8"/>
      <c r="L384" s="8"/>
      <c r="M384" s="8"/>
      <c r="N384" s="8"/>
      <c r="O384" s="8"/>
      <c r="P384" s="8"/>
      <c r="T384" s="8"/>
      <c r="U384" s="8"/>
      <c r="V384" s="8"/>
      <c r="W384" s="8"/>
      <c r="X384" s="8"/>
      <c r="AB384" s="8"/>
      <c r="AC384" s="8"/>
      <c r="AD384" s="8"/>
      <c r="AE384" s="8"/>
      <c r="AF384" s="8"/>
      <c r="AJ384" s="8"/>
      <c r="AK384" s="8"/>
      <c r="AL384" s="8"/>
      <c r="AM384" s="8"/>
      <c r="AN384" s="8"/>
    </row>
    <row r="385" spans="4:40" x14ac:dyDescent="0.35">
      <c r="D385" s="8"/>
      <c r="E385" s="8"/>
      <c r="F385" s="8"/>
      <c r="G385" s="8"/>
      <c r="H385" s="8"/>
      <c r="I385" s="8"/>
      <c r="L385" s="8"/>
      <c r="M385" s="8"/>
      <c r="N385" s="8"/>
      <c r="O385" s="8"/>
      <c r="P385" s="8"/>
      <c r="T385" s="8"/>
      <c r="U385" s="8"/>
      <c r="V385" s="8"/>
      <c r="W385" s="8"/>
      <c r="X385" s="8"/>
      <c r="AB385" s="8"/>
      <c r="AC385" s="8"/>
      <c r="AD385" s="8"/>
      <c r="AE385" s="8"/>
      <c r="AF385" s="8"/>
      <c r="AJ385" s="8"/>
      <c r="AK385" s="8"/>
      <c r="AL385" s="8"/>
      <c r="AM385" s="8"/>
      <c r="AN385" s="8"/>
    </row>
    <row r="386" spans="4:40" x14ac:dyDescent="0.35">
      <c r="D386" s="8"/>
      <c r="E386" s="8"/>
      <c r="F386" s="8"/>
      <c r="G386" s="8"/>
      <c r="H386" s="8"/>
      <c r="I386" s="8"/>
      <c r="L386" s="8"/>
      <c r="M386" s="8"/>
      <c r="N386" s="8"/>
      <c r="O386" s="8"/>
      <c r="P386" s="8"/>
      <c r="T386" s="8"/>
      <c r="U386" s="8"/>
      <c r="V386" s="8"/>
      <c r="W386" s="8"/>
      <c r="X386" s="8"/>
      <c r="AB386" s="8"/>
      <c r="AC386" s="8"/>
      <c r="AD386" s="8"/>
      <c r="AE386" s="8"/>
      <c r="AF386" s="8"/>
      <c r="AJ386" s="8"/>
      <c r="AK386" s="8"/>
      <c r="AL386" s="8"/>
      <c r="AM386" s="8"/>
      <c r="AN386" s="8"/>
    </row>
    <row r="387" spans="4:40" x14ac:dyDescent="0.35">
      <c r="D387" s="8"/>
      <c r="E387" s="8"/>
      <c r="F387" s="8"/>
      <c r="G387" s="8"/>
      <c r="H387" s="8"/>
      <c r="I387" s="8"/>
      <c r="L387" s="8"/>
      <c r="M387" s="8"/>
      <c r="N387" s="8"/>
      <c r="O387" s="8"/>
      <c r="P387" s="8"/>
      <c r="T387" s="8"/>
      <c r="U387" s="8"/>
      <c r="V387" s="8"/>
      <c r="W387" s="8"/>
      <c r="X387" s="8"/>
      <c r="AB387" s="8"/>
      <c r="AC387" s="8"/>
      <c r="AD387" s="8"/>
      <c r="AE387" s="8"/>
      <c r="AF387" s="8"/>
      <c r="AJ387" s="8"/>
      <c r="AK387" s="8"/>
      <c r="AL387" s="8"/>
      <c r="AM387" s="8"/>
      <c r="AN387" s="8"/>
    </row>
    <row r="388" spans="4:40" x14ac:dyDescent="0.35">
      <c r="D388" s="8"/>
      <c r="E388" s="8"/>
      <c r="F388" s="8"/>
      <c r="G388" s="8"/>
      <c r="H388" s="8"/>
      <c r="I388" s="8"/>
      <c r="L388" s="8"/>
      <c r="M388" s="8"/>
      <c r="N388" s="8"/>
      <c r="O388" s="8"/>
      <c r="P388" s="8"/>
      <c r="T388" s="8"/>
      <c r="U388" s="8"/>
      <c r="V388" s="8"/>
      <c r="W388" s="8"/>
      <c r="X388" s="8"/>
      <c r="AB388" s="8"/>
      <c r="AC388" s="8"/>
      <c r="AD388" s="8"/>
      <c r="AE388" s="8"/>
      <c r="AF388" s="8"/>
      <c r="AJ388" s="8"/>
      <c r="AK388" s="8"/>
      <c r="AL388" s="8"/>
      <c r="AM388" s="8"/>
      <c r="AN388" s="8"/>
    </row>
    <row r="389" spans="4:40" x14ac:dyDescent="0.35">
      <c r="D389" s="8"/>
      <c r="E389" s="8"/>
      <c r="F389" s="8"/>
      <c r="G389" s="8"/>
      <c r="H389" s="8"/>
      <c r="I389" s="8"/>
      <c r="L389" s="8"/>
      <c r="M389" s="8"/>
      <c r="N389" s="8"/>
      <c r="O389" s="8"/>
      <c r="P389" s="8"/>
      <c r="T389" s="8"/>
      <c r="U389" s="8"/>
      <c r="V389" s="8"/>
      <c r="W389" s="8"/>
      <c r="X389" s="8"/>
      <c r="AB389" s="8"/>
      <c r="AC389" s="8"/>
      <c r="AD389" s="8"/>
      <c r="AE389" s="8"/>
      <c r="AF389" s="8"/>
      <c r="AJ389" s="8"/>
      <c r="AK389" s="8"/>
      <c r="AL389" s="8"/>
      <c r="AM389" s="8"/>
      <c r="AN389" s="8"/>
    </row>
    <row r="390" spans="4:40" x14ac:dyDescent="0.35">
      <c r="D390" s="8"/>
      <c r="E390" s="8"/>
      <c r="F390" s="8"/>
      <c r="G390" s="8"/>
      <c r="H390" s="8"/>
      <c r="I390" s="8"/>
      <c r="L390" s="8"/>
      <c r="M390" s="8"/>
      <c r="N390" s="8"/>
      <c r="O390" s="8"/>
      <c r="P390" s="8"/>
      <c r="T390" s="8"/>
      <c r="U390" s="8"/>
      <c r="V390" s="8"/>
      <c r="W390" s="8"/>
      <c r="X390" s="8"/>
      <c r="AB390" s="8"/>
      <c r="AC390" s="8"/>
      <c r="AD390" s="8"/>
      <c r="AE390" s="8"/>
      <c r="AF390" s="8"/>
      <c r="AJ390" s="8"/>
      <c r="AK390" s="8"/>
      <c r="AL390" s="8"/>
      <c r="AM390" s="8"/>
      <c r="AN390" s="8"/>
    </row>
    <row r="391" spans="4:40" x14ac:dyDescent="0.35">
      <c r="D391" s="8"/>
      <c r="E391" s="8"/>
      <c r="F391" s="8"/>
      <c r="G391" s="8"/>
      <c r="H391" s="8"/>
      <c r="I391" s="8"/>
      <c r="L391" s="8"/>
      <c r="M391" s="8"/>
      <c r="N391" s="8"/>
      <c r="O391" s="8"/>
      <c r="P391" s="8"/>
      <c r="T391" s="8"/>
      <c r="U391" s="8"/>
      <c r="V391" s="8"/>
      <c r="W391" s="8"/>
      <c r="X391" s="8"/>
      <c r="AB391" s="8"/>
      <c r="AC391" s="8"/>
      <c r="AD391" s="8"/>
      <c r="AE391" s="8"/>
      <c r="AF391" s="8"/>
      <c r="AJ391" s="8"/>
      <c r="AK391" s="8"/>
      <c r="AL391" s="8"/>
      <c r="AM391" s="8"/>
      <c r="AN391" s="8"/>
    </row>
    <row r="392" spans="4:40" x14ac:dyDescent="0.35">
      <c r="D392" s="8"/>
      <c r="E392" s="8"/>
      <c r="F392" s="8"/>
      <c r="G392" s="8"/>
      <c r="H392" s="8"/>
      <c r="I392" s="8"/>
      <c r="L392" s="8"/>
      <c r="M392" s="8"/>
      <c r="N392" s="8"/>
      <c r="O392" s="8"/>
      <c r="P392" s="8"/>
      <c r="T392" s="8"/>
      <c r="U392" s="8"/>
      <c r="V392" s="8"/>
      <c r="W392" s="8"/>
      <c r="X392" s="8"/>
      <c r="AB392" s="8"/>
      <c r="AC392" s="8"/>
      <c r="AD392" s="8"/>
      <c r="AE392" s="8"/>
      <c r="AF392" s="8"/>
      <c r="AJ392" s="8"/>
      <c r="AK392" s="8"/>
      <c r="AL392" s="8"/>
      <c r="AM392" s="8"/>
      <c r="AN392" s="8"/>
    </row>
    <row r="393" spans="4:40" x14ac:dyDescent="0.35">
      <c r="D393" s="8"/>
      <c r="E393" s="8"/>
      <c r="F393" s="8"/>
      <c r="G393" s="8"/>
      <c r="H393" s="8"/>
      <c r="I393" s="8"/>
      <c r="L393" s="8"/>
      <c r="M393" s="8"/>
      <c r="N393" s="8"/>
      <c r="O393" s="8"/>
      <c r="P393" s="8"/>
      <c r="T393" s="8"/>
      <c r="U393" s="8"/>
      <c r="V393" s="8"/>
      <c r="W393" s="8"/>
      <c r="X393" s="8"/>
      <c r="AB393" s="8"/>
      <c r="AC393" s="8"/>
      <c r="AD393" s="8"/>
      <c r="AE393" s="8"/>
      <c r="AF393" s="8"/>
      <c r="AJ393" s="8"/>
      <c r="AK393" s="8"/>
      <c r="AL393" s="8"/>
      <c r="AM393" s="8"/>
      <c r="AN393" s="8"/>
    </row>
    <row r="394" spans="4:40" x14ac:dyDescent="0.35">
      <c r="D394" s="8"/>
      <c r="E394" s="8"/>
      <c r="F394" s="8"/>
      <c r="G394" s="8"/>
      <c r="H394" s="8"/>
      <c r="I394" s="8"/>
      <c r="L394" s="8"/>
      <c r="M394" s="8"/>
      <c r="N394" s="8"/>
      <c r="O394" s="8"/>
      <c r="P394" s="8"/>
      <c r="T394" s="8"/>
      <c r="U394" s="8"/>
      <c r="V394" s="8"/>
      <c r="W394" s="8"/>
      <c r="X394" s="8"/>
      <c r="AB394" s="8"/>
      <c r="AC394" s="8"/>
      <c r="AD394" s="8"/>
      <c r="AE394" s="8"/>
      <c r="AF394" s="8"/>
      <c r="AJ394" s="8"/>
      <c r="AK394" s="8"/>
      <c r="AL394" s="8"/>
      <c r="AM394" s="8"/>
      <c r="AN394" s="8"/>
    </row>
    <row r="395" spans="4:40" x14ac:dyDescent="0.35">
      <c r="D395" s="8"/>
      <c r="E395" s="8"/>
      <c r="F395" s="8"/>
      <c r="G395" s="8"/>
      <c r="H395" s="8"/>
      <c r="I395" s="8"/>
      <c r="L395" s="8"/>
      <c r="M395" s="8"/>
      <c r="N395" s="8"/>
      <c r="O395" s="8"/>
      <c r="P395" s="8"/>
      <c r="T395" s="8"/>
      <c r="U395" s="8"/>
      <c r="V395" s="8"/>
      <c r="W395" s="8"/>
      <c r="X395" s="8"/>
      <c r="AB395" s="8"/>
      <c r="AC395" s="8"/>
      <c r="AD395" s="8"/>
      <c r="AE395" s="8"/>
      <c r="AF395" s="8"/>
      <c r="AJ395" s="8"/>
      <c r="AK395" s="8"/>
      <c r="AL395" s="8"/>
      <c r="AM395" s="8"/>
      <c r="AN395" s="8"/>
    </row>
    <row r="396" spans="4:40" x14ac:dyDescent="0.35">
      <c r="D396" s="8"/>
      <c r="E396" s="8"/>
      <c r="F396" s="8"/>
      <c r="G396" s="8"/>
      <c r="H396" s="8"/>
      <c r="I396" s="8"/>
      <c r="L396" s="8"/>
      <c r="M396" s="8"/>
      <c r="N396" s="8"/>
      <c r="O396" s="8"/>
      <c r="P396" s="8"/>
      <c r="T396" s="8"/>
      <c r="U396" s="8"/>
      <c r="V396" s="8"/>
      <c r="W396" s="8"/>
      <c r="X396" s="8"/>
      <c r="AB396" s="8"/>
      <c r="AC396" s="8"/>
      <c r="AD396" s="8"/>
      <c r="AE396" s="8"/>
      <c r="AF396" s="8"/>
      <c r="AJ396" s="8"/>
      <c r="AK396" s="8"/>
      <c r="AL396" s="8"/>
      <c r="AM396" s="8"/>
      <c r="AN396" s="8"/>
    </row>
    <row r="397" spans="4:40" x14ac:dyDescent="0.35">
      <c r="D397" s="8"/>
      <c r="E397" s="8"/>
      <c r="F397" s="8"/>
      <c r="G397" s="8"/>
      <c r="H397" s="8"/>
      <c r="I397" s="8"/>
      <c r="L397" s="8"/>
      <c r="M397" s="8"/>
      <c r="N397" s="8"/>
      <c r="O397" s="8"/>
      <c r="P397" s="8"/>
      <c r="T397" s="8"/>
      <c r="U397" s="8"/>
      <c r="V397" s="8"/>
      <c r="W397" s="8"/>
      <c r="X397" s="8"/>
      <c r="AB397" s="8"/>
      <c r="AC397" s="8"/>
      <c r="AD397" s="8"/>
      <c r="AE397" s="8"/>
      <c r="AF397" s="8"/>
      <c r="AJ397" s="8"/>
      <c r="AK397" s="8"/>
      <c r="AL397" s="8"/>
      <c r="AM397" s="8"/>
      <c r="AN397" s="8"/>
    </row>
    <row r="398" spans="4:40" x14ac:dyDescent="0.35">
      <c r="D398" s="8"/>
      <c r="E398" s="8"/>
      <c r="F398" s="8"/>
      <c r="G398" s="8"/>
      <c r="H398" s="8"/>
      <c r="I398" s="8"/>
      <c r="L398" s="8"/>
      <c r="M398" s="8"/>
      <c r="N398" s="8"/>
      <c r="O398" s="8"/>
      <c r="P398" s="8"/>
      <c r="T398" s="8"/>
      <c r="U398" s="8"/>
      <c r="V398" s="8"/>
      <c r="W398" s="8"/>
      <c r="X398" s="8"/>
      <c r="AB398" s="8"/>
      <c r="AC398" s="8"/>
      <c r="AD398" s="8"/>
      <c r="AE398" s="8"/>
      <c r="AF398" s="8"/>
      <c r="AJ398" s="8"/>
      <c r="AK398" s="8"/>
      <c r="AL398" s="8"/>
      <c r="AM398" s="8"/>
      <c r="AN398" s="8"/>
    </row>
    <row r="399" spans="4:40" x14ac:dyDescent="0.35">
      <c r="D399" s="8"/>
      <c r="E399" s="8"/>
      <c r="F399" s="8"/>
      <c r="G399" s="8"/>
      <c r="H399" s="8"/>
      <c r="I399" s="8"/>
      <c r="L399" s="8"/>
      <c r="M399" s="8"/>
      <c r="N399" s="8"/>
      <c r="O399" s="8"/>
      <c r="P399" s="8"/>
      <c r="T399" s="8"/>
      <c r="U399" s="8"/>
      <c r="V399" s="8"/>
      <c r="W399" s="8"/>
      <c r="X399" s="8"/>
      <c r="AB399" s="8"/>
      <c r="AC399" s="8"/>
      <c r="AD399" s="8"/>
      <c r="AE399" s="8"/>
      <c r="AF399" s="8"/>
      <c r="AJ399" s="8"/>
      <c r="AK399" s="8"/>
      <c r="AL399" s="8"/>
      <c r="AM399" s="8"/>
      <c r="AN399" s="8"/>
    </row>
    <row r="400" spans="4:40" x14ac:dyDescent="0.35">
      <c r="D400" s="8"/>
      <c r="E400" s="8"/>
      <c r="F400" s="8"/>
      <c r="G400" s="8"/>
      <c r="H400" s="8"/>
      <c r="I400" s="8"/>
      <c r="L400" s="8"/>
      <c r="M400" s="8"/>
      <c r="N400" s="8"/>
      <c r="O400" s="8"/>
      <c r="P400" s="8"/>
      <c r="T400" s="8"/>
      <c r="U400" s="8"/>
      <c r="V400" s="8"/>
      <c r="W400" s="8"/>
      <c r="X400" s="8"/>
      <c r="AB400" s="8"/>
      <c r="AC400" s="8"/>
      <c r="AD400" s="8"/>
      <c r="AE400" s="8"/>
      <c r="AF400" s="8"/>
      <c r="AJ400" s="8"/>
      <c r="AK400" s="8"/>
      <c r="AL400" s="8"/>
      <c r="AM400" s="8"/>
      <c r="AN400" s="8"/>
    </row>
    <row r="401" spans="4:40" x14ac:dyDescent="0.35">
      <c r="D401" s="8"/>
      <c r="E401" s="8"/>
      <c r="F401" s="8"/>
      <c r="G401" s="8"/>
      <c r="H401" s="8"/>
      <c r="I401" s="8"/>
      <c r="L401" s="8"/>
      <c r="M401" s="8"/>
      <c r="N401" s="8"/>
      <c r="O401" s="8"/>
      <c r="P401" s="8"/>
      <c r="T401" s="8"/>
      <c r="U401" s="8"/>
      <c r="V401" s="8"/>
      <c r="W401" s="8"/>
      <c r="X401" s="8"/>
      <c r="AB401" s="8"/>
      <c r="AC401" s="8"/>
      <c r="AD401" s="8"/>
      <c r="AE401" s="8"/>
      <c r="AF401" s="8"/>
      <c r="AJ401" s="8"/>
      <c r="AK401" s="8"/>
      <c r="AL401" s="8"/>
      <c r="AM401" s="8"/>
      <c r="AN401" s="8"/>
    </row>
    <row r="402" spans="4:40" x14ac:dyDescent="0.35">
      <c r="D402" s="8"/>
      <c r="E402" s="8"/>
      <c r="F402" s="8"/>
      <c r="G402" s="8"/>
      <c r="H402" s="8"/>
      <c r="I402" s="8"/>
      <c r="L402" s="8"/>
      <c r="M402" s="8"/>
      <c r="N402" s="8"/>
      <c r="O402" s="8"/>
      <c r="P402" s="8"/>
      <c r="T402" s="8"/>
      <c r="U402" s="8"/>
      <c r="V402" s="8"/>
      <c r="W402" s="8"/>
      <c r="X402" s="8"/>
      <c r="AB402" s="8"/>
      <c r="AC402" s="8"/>
      <c r="AD402" s="8"/>
      <c r="AE402" s="8"/>
      <c r="AF402" s="8"/>
      <c r="AJ402" s="8"/>
      <c r="AK402" s="8"/>
      <c r="AL402" s="8"/>
      <c r="AM402" s="8"/>
      <c r="AN402" s="8"/>
    </row>
    <row r="403" spans="4:40" x14ac:dyDescent="0.35">
      <c r="D403" s="8"/>
      <c r="E403" s="8"/>
      <c r="F403" s="8"/>
      <c r="G403" s="8"/>
      <c r="H403" s="8"/>
      <c r="I403" s="8"/>
      <c r="L403" s="8"/>
      <c r="M403" s="8"/>
      <c r="N403" s="8"/>
      <c r="O403" s="8"/>
      <c r="P403" s="8"/>
      <c r="T403" s="8"/>
      <c r="U403" s="8"/>
      <c r="V403" s="8"/>
      <c r="W403" s="8"/>
      <c r="X403" s="8"/>
      <c r="AB403" s="8"/>
      <c r="AC403" s="8"/>
      <c r="AD403" s="8"/>
      <c r="AE403" s="8"/>
      <c r="AF403" s="8"/>
      <c r="AJ403" s="8"/>
      <c r="AK403" s="8"/>
      <c r="AL403" s="8"/>
      <c r="AM403" s="8"/>
      <c r="AN403" s="8"/>
    </row>
    <row r="404" spans="4:40" x14ac:dyDescent="0.35">
      <c r="D404" s="8"/>
      <c r="E404" s="8"/>
      <c r="F404" s="8"/>
      <c r="G404" s="8"/>
      <c r="H404" s="8"/>
      <c r="I404" s="8"/>
      <c r="L404" s="8"/>
      <c r="M404" s="8"/>
      <c r="N404" s="8"/>
      <c r="O404" s="8"/>
      <c r="P404" s="8"/>
      <c r="T404" s="8"/>
      <c r="U404" s="8"/>
      <c r="V404" s="8"/>
      <c r="W404" s="8"/>
      <c r="X404" s="8"/>
      <c r="AB404" s="8"/>
      <c r="AC404" s="8"/>
      <c r="AD404" s="8"/>
      <c r="AE404" s="8"/>
      <c r="AF404" s="8"/>
      <c r="AJ404" s="8"/>
      <c r="AK404" s="8"/>
      <c r="AL404" s="8"/>
      <c r="AM404" s="8"/>
      <c r="AN404" s="8"/>
    </row>
    <row r="405" spans="4:40" x14ac:dyDescent="0.35">
      <c r="D405" s="8"/>
      <c r="E405" s="8"/>
      <c r="F405" s="8"/>
      <c r="G405" s="8"/>
      <c r="H405" s="8"/>
      <c r="I405" s="8"/>
      <c r="L405" s="8"/>
      <c r="M405" s="8"/>
      <c r="N405" s="8"/>
      <c r="O405" s="8"/>
      <c r="P405" s="8"/>
      <c r="T405" s="8"/>
      <c r="U405" s="8"/>
      <c r="V405" s="8"/>
      <c r="W405" s="8"/>
      <c r="X405" s="8"/>
      <c r="AB405" s="8"/>
      <c r="AC405" s="8"/>
      <c r="AD405" s="8"/>
      <c r="AE405" s="8"/>
      <c r="AF405" s="8"/>
      <c r="AJ405" s="8"/>
      <c r="AK405" s="8"/>
      <c r="AL405" s="8"/>
      <c r="AM405" s="8"/>
      <c r="AN405" s="8"/>
    </row>
    <row r="406" spans="4:40" x14ac:dyDescent="0.35">
      <c r="D406" s="8"/>
      <c r="E406" s="8"/>
      <c r="F406" s="8"/>
      <c r="G406" s="8"/>
      <c r="H406" s="8"/>
      <c r="I406" s="8"/>
      <c r="L406" s="8"/>
      <c r="M406" s="8"/>
      <c r="N406" s="8"/>
      <c r="O406" s="8"/>
      <c r="P406" s="8"/>
      <c r="T406" s="8"/>
      <c r="U406" s="8"/>
      <c r="V406" s="8"/>
      <c r="W406" s="8"/>
      <c r="X406" s="8"/>
      <c r="AB406" s="8"/>
      <c r="AC406" s="8"/>
      <c r="AD406" s="8"/>
      <c r="AE406" s="8"/>
      <c r="AF406" s="8"/>
      <c r="AJ406" s="8"/>
      <c r="AK406" s="8"/>
      <c r="AL406" s="8"/>
      <c r="AM406" s="8"/>
      <c r="AN406" s="8"/>
    </row>
    <row r="407" spans="4:40" x14ac:dyDescent="0.35">
      <c r="D407" s="8"/>
      <c r="E407" s="8"/>
      <c r="F407" s="8"/>
      <c r="G407" s="8"/>
      <c r="H407" s="8"/>
      <c r="I407" s="8"/>
      <c r="L407" s="8"/>
      <c r="M407" s="8"/>
      <c r="N407" s="8"/>
      <c r="O407" s="8"/>
      <c r="P407" s="8"/>
      <c r="T407" s="8"/>
      <c r="U407" s="8"/>
      <c r="V407" s="8"/>
      <c r="W407" s="8"/>
      <c r="X407" s="8"/>
      <c r="AB407" s="8"/>
      <c r="AC407" s="8"/>
      <c r="AD407" s="8"/>
      <c r="AE407" s="8"/>
      <c r="AF407" s="8"/>
      <c r="AJ407" s="8"/>
      <c r="AK407" s="8"/>
      <c r="AL407" s="8"/>
      <c r="AM407" s="8"/>
      <c r="AN407" s="8"/>
    </row>
    <row r="408" spans="4:40" x14ac:dyDescent="0.35">
      <c r="D408" s="8"/>
      <c r="E408" s="8"/>
      <c r="F408" s="8"/>
      <c r="G408" s="8"/>
      <c r="H408" s="8"/>
      <c r="I408" s="8"/>
      <c r="L408" s="8"/>
      <c r="M408" s="8"/>
      <c r="N408" s="8"/>
      <c r="O408" s="8"/>
      <c r="P408" s="8"/>
      <c r="T408" s="8"/>
      <c r="U408" s="8"/>
      <c r="V408" s="8"/>
      <c r="W408" s="8"/>
      <c r="X408" s="8"/>
      <c r="AB408" s="8"/>
      <c r="AC408" s="8"/>
      <c r="AD408" s="8"/>
      <c r="AE408" s="8"/>
      <c r="AF408" s="8"/>
      <c r="AJ408" s="8"/>
      <c r="AK408" s="8"/>
      <c r="AL408" s="8"/>
      <c r="AM408" s="8"/>
      <c r="AN408" s="8"/>
    </row>
    <row r="409" spans="4:40" x14ac:dyDescent="0.35">
      <c r="D409" s="8"/>
      <c r="E409" s="8"/>
      <c r="F409" s="8"/>
      <c r="G409" s="8"/>
      <c r="H409" s="8"/>
      <c r="I409" s="8"/>
      <c r="L409" s="8"/>
      <c r="M409" s="8"/>
      <c r="N409" s="8"/>
      <c r="O409" s="8"/>
      <c r="P409" s="8"/>
      <c r="T409" s="8"/>
      <c r="U409" s="8"/>
      <c r="V409" s="8"/>
      <c r="W409" s="8"/>
      <c r="X409" s="8"/>
      <c r="AB409" s="8"/>
      <c r="AC409" s="8"/>
      <c r="AD409" s="8"/>
      <c r="AE409" s="8"/>
      <c r="AF409" s="8"/>
      <c r="AJ409" s="8"/>
      <c r="AK409" s="8"/>
      <c r="AL409" s="8"/>
      <c r="AM409" s="8"/>
      <c r="AN409" s="8"/>
    </row>
    <row r="410" spans="4:40" x14ac:dyDescent="0.35">
      <c r="D410" s="8"/>
      <c r="E410" s="8"/>
      <c r="F410" s="8"/>
      <c r="G410" s="8"/>
      <c r="H410" s="8"/>
      <c r="I410" s="8"/>
      <c r="L410" s="8"/>
      <c r="M410" s="8"/>
      <c r="N410" s="8"/>
      <c r="O410" s="8"/>
      <c r="P410" s="8"/>
      <c r="T410" s="8"/>
      <c r="U410" s="8"/>
      <c r="V410" s="8"/>
      <c r="W410" s="8"/>
      <c r="X410" s="8"/>
      <c r="AB410" s="8"/>
      <c r="AC410" s="8"/>
      <c r="AD410" s="8"/>
      <c r="AE410" s="8"/>
      <c r="AF410" s="8"/>
      <c r="AJ410" s="8"/>
      <c r="AK410" s="8"/>
      <c r="AL410" s="8"/>
      <c r="AM410" s="8"/>
      <c r="AN410" s="8"/>
    </row>
    <row r="411" spans="4:40" x14ac:dyDescent="0.35">
      <c r="D411" s="8"/>
      <c r="E411" s="8"/>
      <c r="F411" s="8"/>
      <c r="G411" s="8"/>
      <c r="H411" s="8"/>
      <c r="I411" s="8"/>
      <c r="L411" s="8"/>
      <c r="M411" s="8"/>
      <c r="N411" s="8"/>
      <c r="O411" s="8"/>
      <c r="P411" s="8"/>
      <c r="T411" s="8"/>
      <c r="U411" s="8"/>
      <c r="V411" s="8"/>
      <c r="W411" s="8"/>
      <c r="X411" s="8"/>
      <c r="AB411" s="8"/>
      <c r="AC411" s="8"/>
      <c r="AD411" s="8"/>
      <c r="AE411" s="8"/>
      <c r="AF411" s="8"/>
      <c r="AJ411" s="8"/>
      <c r="AK411" s="8"/>
      <c r="AL411" s="8"/>
      <c r="AM411" s="8"/>
      <c r="AN411" s="8"/>
    </row>
    <row r="412" spans="4:40" x14ac:dyDescent="0.35">
      <c r="D412" s="8"/>
      <c r="E412" s="8"/>
      <c r="F412" s="8"/>
      <c r="G412" s="8"/>
      <c r="H412" s="8"/>
      <c r="I412" s="8"/>
      <c r="L412" s="8"/>
      <c r="M412" s="8"/>
      <c r="N412" s="8"/>
      <c r="O412" s="8"/>
      <c r="P412" s="8"/>
      <c r="T412" s="8"/>
      <c r="U412" s="8"/>
      <c r="V412" s="8"/>
      <c r="W412" s="8"/>
      <c r="X412" s="8"/>
      <c r="AB412" s="8"/>
      <c r="AC412" s="8"/>
      <c r="AD412" s="8"/>
      <c r="AE412" s="8"/>
      <c r="AF412" s="8"/>
      <c r="AJ412" s="8"/>
      <c r="AK412" s="8"/>
      <c r="AL412" s="8"/>
      <c r="AM412" s="8"/>
      <c r="AN412" s="8"/>
    </row>
    <row r="413" spans="4:40" x14ac:dyDescent="0.35">
      <c r="D413" s="8"/>
      <c r="E413" s="8"/>
      <c r="F413" s="8"/>
      <c r="G413" s="8"/>
      <c r="H413" s="8"/>
      <c r="I413" s="8"/>
      <c r="L413" s="8"/>
      <c r="M413" s="8"/>
      <c r="N413" s="8"/>
      <c r="O413" s="8"/>
      <c r="P413" s="8"/>
      <c r="T413" s="8"/>
      <c r="U413" s="8"/>
      <c r="V413" s="8"/>
      <c r="W413" s="8"/>
      <c r="X413" s="8"/>
      <c r="AB413" s="8"/>
      <c r="AC413" s="8"/>
      <c r="AD413" s="8"/>
      <c r="AE413" s="8"/>
      <c r="AF413" s="8"/>
      <c r="AJ413" s="8"/>
      <c r="AK413" s="8"/>
      <c r="AL413" s="8"/>
      <c r="AM413" s="8"/>
      <c r="AN413" s="8"/>
    </row>
    <row r="414" spans="4:40" x14ac:dyDescent="0.35">
      <c r="D414" s="8"/>
      <c r="E414" s="8"/>
      <c r="F414" s="8"/>
      <c r="G414" s="8"/>
      <c r="H414" s="8"/>
      <c r="I414" s="8"/>
      <c r="L414" s="8"/>
      <c r="M414" s="8"/>
      <c r="N414" s="8"/>
      <c r="O414" s="8"/>
      <c r="P414" s="8"/>
      <c r="T414" s="8"/>
      <c r="U414" s="8"/>
      <c r="V414" s="8"/>
      <c r="W414" s="8"/>
      <c r="X414" s="8"/>
      <c r="AB414" s="8"/>
      <c r="AC414" s="8"/>
      <c r="AD414" s="8"/>
      <c r="AE414" s="8"/>
      <c r="AF414" s="8"/>
      <c r="AJ414" s="8"/>
      <c r="AK414" s="8"/>
      <c r="AL414" s="8"/>
      <c r="AM414" s="8"/>
      <c r="AN414" s="8"/>
    </row>
    <row r="415" spans="4:40" x14ac:dyDescent="0.35">
      <c r="D415" s="8"/>
      <c r="E415" s="8"/>
      <c r="F415" s="8"/>
      <c r="G415" s="8"/>
      <c r="H415" s="8"/>
      <c r="I415" s="8"/>
      <c r="L415" s="8"/>
      <c r="M415" s="8"/>
      <c r="N415" s="8"/>
      <c r="O415" s="8"/>
      <c r="P415" s="8"/>
      <c r="T415" s="8"/>
      <c r="U415" s="8"/>
      <c r="V415" s="8"/>
      <c r="W415" s="8"/>
      <c r="X415" s="8"/>
      <c r="AB415" s="8"/>
      <c r="AC415" s="8"/>
      <c r="AD415" s="8"/>
      <c r="AE415" s="8"/>
      <c r="AF415" s="8"/>
      <c r="AJ415" s="8"/>
      <c r="AK415" s="8"/>
      <c r="AL415" s="8"/>
      <c r="AM415" s="8"/>
      <c r="AN415" s="8"/>
    </row>
    <row r="416" spans="4:40" x14ac:dyDescent="0.35">
      <c r="D416" s="8"/>
      <c r="E416" s="8"/>
      <c r="F416" s="8"/>
      <c r="G416" s="8"/>
      <c r="H416" s="8"/>
      <c r="I416" s="8"/>
      <c r="L416" s="8"/>
      <c r="M416" s="8"/>
      <c r="N416" s="8"/>
      <c r="O416" s="8"/>
      <c r="P416" s="8"/>
      <c r="T416" s="8"/>
      <c r="U416" s="8"/>
      <c r="V416" s="8"/>
      <c r="W416" s="8"/>
      <c r="X416" s="8"/>
      <c r="AB416" s="8"/>
      <c r="AC416" s="8"/>
      <c r="AD416" s="8"/>
      <c r="AE416" s="8"/>
      <c r="AF416" s="8"/>
      <c r="AJ416" s="8"/>
      <c r="AK416" s="8"/>
      <c r="AL416" s="8"/>
      <c r="AM416" s="8"/>
      <c r="AN416" s="8"/>
    </row>
    <row r="417" spans="4:40" x14ac:dyDescent="0.35">
      <c r="D417" s="8"/>
      <c r="E417" s="8"/>
      <c r="F417" s="8"/>
      <c r="G417" s="8"/>
      <c r="H417" s="8"/>
      <c r="I417" s="8"/>
      <c r="L417" s="8"/>
      <c r="M417" s="8"/>
      <c r="N417" s="8"/>
      <c r="O417" s="8"/>
      <c r="P417" s="8"/>
      <c r="T417" s="8"/>
      <c r="U417" s="8"/>
      <c r="V417" s="8"/>
      <c r="W417" s="8"/>
      <c r="X417" s="8"/>
      <c r="AB417" s="8"/>
      <c r="AC417" s="8"/>
      <c r="AD417" s="8"/>
      <c r="AE417" s="8"/>
      <c r="AF417" s="8"/>
      <c r="AJ417" s="8"/>
      <c r="AK417" s="8"/>
      <c r="AL417" s="8"/>
      <c r="AM417" s="8"/>
      <c r="AN417" s="8"/>
    </row>
    <row r="418" spans="4:40" x14ac:dyDescent="0.35">
      <c r="D418" s="8"/>
      <c r="E418" s="8"/>
      <c r="F418" s="8"/>
      <c r="G418" s="8"/>
      <c r="H418" s="8"/>
      <c r="I418" s="8"/>
      <c r="L418" s="8"/>
      <c r="M418" s="8"/>
      <c r="N418" s="8"/>
      <c r="O418" s="8"/>
      <c r="P418" s="8"/>
      <c r="T418" s="8"/>
      <c r="U418" s="8"/>
      <c r="V418" s="8"/>
      <c r="W418" s="8"/>
      <c r="X418" s="8"/>
      <c r="AB418" s="8"/>
      <c r="AC418" s="8"/>
      <c r="AD418" s="8"/>
      <c r="AE418" s="8"/>
      <c r="AF418" s="8"/>
      <c r="AJ418" s="8"/>
      <c r="AK418" s="8"/>
      <c r="AL418" s="8"/>
      <c r="AM418" s="8"/>
      <c r="AN418" s="8"/>
    </row>
    <row r="419" spans="4:40" x14ac:dyDescent="0.35">
      <c r="D419" s="8"/>
      <c r="E419" s="8"/>
      <c r="F419" s="8"/>
      <c r="G419" s="8"/>
      <c r="H419" s="8"/>
      <c r="I419" s="8"/>
      <c r="L419" s="8"/>
      <c r="M419" s="8"/>
      <c r="N419" s="8"/>
      <c r="O419" s="8"/>
      <c r="P419" s="8"/>
      <c r="T419" s="8"/>
      <c r="U419" s="8"/>
      <c r="V419" s="8"/>
      <c r="W419" s="8"/>
      <c r="X419" s="8"/>
      <c r="AB419" s="8"/>
      <c r="AC419" s="8"/>
      <c r="AD419" s="8"/>
      <c r="AE419" s="8"/>
      <c r="AF419" s="8"/>
      <c r="AJ419" s="8"/>
      <c r="AK419" s="8"/>
      <c r="AL419" s="8"/>
      <c r="AM419" s="8"/>
      <c r="AN419" s="8"/>
    </row>
    <row r="420" spans="4:40" x14ac:dyDescent="0.35">
      <c r="D420" s="8"/>
      <c r="E420" s="8"/>
      <c r="F420" s="8"/>
      <c r="G420" s="8"/>
      <c r="H420" s="8"/>
      <c r="I420" s="8"/>
      <c r="L420" s="8"/>
      <c r="M420" s="8"/>
      <c r="N420" s="8"/>
      <c r="O420" s="8"/>
      <c r="P420" s="8"/>
      <c r="T420" s="8"/>
      <c r="U420" s="8"/>
      <c r="V420" s="8"/>
      <c r="W420" s="8"/>
      <c r="X420" s="8"/>
      <c r="AB420" s="8"/>
      <c r="AC420" s="8"/>
      <c r="AD420" s="8"/>
      <c r="AE420" s="8"/>
      <c r="AF420" s="8"/>
      <c r="AJ420" s="8"/>
      <c r="AK420" s="8"/>
      <c r="AL420" s="8"/>
      <c r="AM420" s="8"/>
      <c r="AN420" s="8"/>
    </row>
    <row r="421" spans="4:40" x14ac:dyDescent="0.35">
      <c r="D421" s="8"/>
      <c r="E421" s="8"/>
      <c r="F421" s="8"/>
      <c r="G421" s="8"/>
      <c r="H421" s="8"/>
      <c r="I421" s="8"/>
      <c r="L421" s="8"/>
      <c r="M421" s="8"/>
      <c r="N421" s="8"/>
      <c r="O421" s="8"/>
      <c r="P421" s="8"/>
      <c r="T421" s="8"/>
      <c r="U421" s="8"/>
      <c r="V421" s="8"/>
      <c r="W421" s="8"/>
      <c r="X421" s="8"/>
      <c r="AB421" s="8"/>
      <c r="AC421" s="8"/>
      <c r="AD421" s="8"/>
      <c r="AE421" s="8"/>
      <c r="AF421" s="8"/>
      <c r="AJ421" s="8"/>
      <c r="AK421" s="8"/>
      <c r="AL421" s="8"/>
      <c r="AM421" s="8"/>
      <c r="AN421" s="8"/>
    </row>
    <row r="422" spans="4:40" x14ac:dyDescent="0.35">
      <c r="D422" s="8"/>
      <c r="E422" s="8"/>
      <c r="F422" s="8"/>
      <c r="G422" s="8"/>
      <c r="H422" s="8"/>
      <c r="I422" s="8"/>
      <c r="L422" s="8"/>
      <c r="M422" s="8"/>
      <c r="N422" s="8"/>
      <c r="O422" s="8"/>
      <c r="P422" s="8"/>
      <c r="T422" s="8"/>
      <c r="U422" s="8"/>
      <c r="V422" s="8"/>
      <c r="W422" s="8"/>
      <c r="X422" s="8"/>
      <c r="AB422" s="8"/>
      <c r="AC422" s="8"/>
      <c r="AD422" s="8"/>
      <c r="AE422" s="8"/>
      <c r="AF422" s="8"/>
      <c r="AJ422" s="8"/>
      <c r="AK422" s="8"/>
      <c r="AL422" s="8"/>
      <c r="AM422" s="8"/>
      <c r="AN422" s="8"/>
    </row>
    <row r="423" spans="4:40" x14ac:dyDescent="0.35">
      <c r="D423" s="8"/>
      <c r="E423" s="8"/>
      <c r="F423" s="8"/>
      <c r="G423" s="8"/>
      <c r="H423" s="8"/>
      <c r="I423" s="8"/>
      <c r="L423" s="8"/>
      <c r="M423" s="8"/>
      <c r="N423" s="8"/>
      <c r="O423" s="8"/>
      <c r="P423" s="8"/>
      <c r="T423" s="8"/>
      <c r="U423" s="8"/>
      <c r="V423" s="8"/>
      <c r="W423" s="8"/>
      <c r="X423" s="8"/>
      <c r="AB423" s="8"/>
      <c r="AC423" s="8"/>
      <c r="AD423" s="8"/>
      <c r="AE423" s="8"/>
      <c r="AF423" s="8"/>
      <c r="AJ423" s="8"/>
      <c r="AK423" s="8"/>
      <c r="AL423" s="8"/>
      <c r="AM423" s="8"/>
      <c r="AN423" s="8"/>
    </row>
    <row r="424" spans="4:40" x14ac:dyDescent="0.35">
      <c r="D424" s="8"/>
      <c r="E424" s="8"/>
      <c r="F424" s="8"/>
      <c r="G424" s="8"/>
      <c r="H424" s="8"/>
      <c r="I424" s="8"/>
      <c r="L424" s="8"/>
      <c r="M424" s="8"/>
      <c r="N424" s="8"/>
      <c r="O424" s="8"/>
      <c r="P424" s="8"/>
      <c r="T424" s="8"/>
      <c r="U424" s="8"/>
      <c r="V424" s="8"/>
      <c r="W424" s="8"/>
      <c r="X424" s="8"/>
      <c r="AB424" s="8"/>
      <c r="AC424" s="8"/>
      <c r="AD424" s="8"/>
      <c r="AE424" s="8"/>
      <c r="AF424" s="8"/>
      <c r="AJ424" s="8"/>
      <c r="AK424" s="8"/>
      <c r="AL424" s="8"/>
      <c r="AM424" s="8"/>
      <c r="AN424" s="8"/>
    </row>
    <row r="425" spans="4:40" x14ac:dyDescent="0.35">
      <c r="D425" s="8"/>
      <c r="E425" s="8"/>
      <c r="F425" s="8"/>
      <c r="G425" s="8"/>
      <c r="H425" s="8"/>
      <c r="I425" s="8"/>
      <c r="L425" s="8"/>
      <c r="M425" s="8"/>
      <c r="N425" s="8"/>
      <c r="O425" s="8"/>
      <c r="P425" s="8"/>
      <c r="T425" s="8"/>
      <c r="U425" s="8"/>
      <c r="V425" s="8"/>
      <c r="W425" s="8"/>
      <c r="X425" s="8"/>
      <c r="AB425" s="8"/>
      <c r="AC425" s="8"/>
      <c r="AD425" s="8"/>
      <c r="AE425" s="8"/>
      <c r="AF425" s="8"/>
      <c r="AJ425" s="8"/>
      <c r="AK425" s="8"/>
      <c r="AL425" s="8"/>
      <c r="AM425" s="8"/>
      <c r="AN425" s="8"/>
    </row>
    <row r="426" spans="4:40" x14ac:dyDescent="0.35">
      <c r="D426" s="8"/>
      <c r="E426" s="8"/>
      <c r="F426" s="8"/>
      <c r="G426" s="8"/>
      <c r="H426" s="8"/>
      <c r="I426" s="8"/>
      <c r="L426" s="8"/>
      <c r="M426" s="8"/>
      <c r="N426" s="8"/>
      <c r="O426" s="8"/>
      <c r="P426" s="8"/>
      <c r="T426" s="8"/>
      <c r="U426" s="8"/>
      <c r="V426" s="8"/>
      <c r="W426" s="8"/>
      <c r="X426" s="8"/>
      <c r="AB426" s="8"/>
      <c r="AC426" s="8"/>
      <c r="AD426" s="8"/>
      <c r="AE426" s="8"/>
      <c r="AF426" s="8"/>
      <c r="AJ426" s="8"/>
      <c r="AK426" s="8"/>
      <c r="AL426" s="8"/>
      <c r="AM426" s="8"/>
      <c r="AN426" s="8"/>
    </row>
    <row r="427" spans="4:40" x14ac:dyDescent="0.35">
      <c r="D427" s="8"/>
      <c r="E427" s="8"/>
      <c r="F427" s="8"/>
      <c r="G427" s="8"/>
      <c r="H427" s="8"/>
      <c r="I427" s="8"/>
      <c r="L427" s="8"/>
      <c r="M427" s="8"/>
      <c r="N427" s="8"/>
      <c r="O427" s="8"/>
      <c r="P427" s="8"/>
      <c r="T427" s="8"/>
      <c r="U427" s="8"/>
      <c r="V427" s="8"/>
      <c r="W427" s="8"/>
      <c r="X427" s="8"/>
      <c r="AB427" s="8"/>
      <c r="AC427" s="8"/>
      <c r="AD427" s="8"/>
      <c r="AE427" s="8"/>
      <c r="AF427" s="8"/>
      <c r="AJ427" s="8"/>
      <c r="AK427" s="8"/>
      <c r="AL427" s="8"/>
      <c r="AM427" s="8"/>
      <c r="AN427" s="8"/>
    </row>
    <row r="428" spans="4:40" x14ac:dyDescent="0.35">
      <c r="D428" s="8"/>
      <c r="E428" s="8"/>
      <c r="F428" s="8"/>
      <c r="G428" s="8"/>
      <c r="H428" s="8"/>
      <c r="I428" s="8"/>
      <c r="L428" s="8"/>
      <c r="M428" s="8"/>
      <c r="N428" s="8"/>
      <c r="O428" s="8"/>
      <c r="P428" s="8"/>
      <c r="T428" s="8"/>
      <c r="U428" s="8"/>
      <c r="V428" s="8"/>
      <c r="W428" s="8"/>
      <c r="X428" s="8"/>
      <c r="AB428" s="8"/>
      <c r="AC428" s="8"/>
      <c r="AD428" s="8"/>
      <c r="AE428" s="8"/>
      <c r="AF428" s="8"/>
      <c r="AJ428" s="8"/>
      <c r="AK428" s="8"/>
      <c r="AL428" s="8"/>
      <c r="AM428" s="8"/>
      <c r="AN428" s="8"/>
    </row>
    <row r="429" spans="4:40" x14ac:dyDescent="0.35">
      <c r="D429" s="8"/>
      <c r="E429" s="8"/>
      <c r="F429" s="8"/>
      <c r="G429" s="8"/>
      <c r="H429" s="8"/>
      <c r="I429" s="8"/>
      <c r="L429" s="8"/>
      <c r="M429" s="8"/>
      <c r="N429" s="8"/>
      <c r="O429" s="8"/>
      <c r="P429" s="8"/>
      <c r="T429" s="8"/>
      <c r="U429" s="8"/>
      <c r="V429" s="8"/>
      <c r="W429" s="8"/>
      <c r="X429" s="8"/>
      <c r="AB429" s="8"/>
      <c r="AC429" s="8"/>
      <c r="AD429" s="8"/>
      <c r="AE429" s="8"/>
      <c r="AF429" s="8"/>
      <c r="AJ429" s="8"/>
      <c r="AK429" s="8"/>
      <c r="AL429" s="8"/>
      <c r="AM429" s="8"/>
      <c r="AN429" s="8"/>
    </row>
    <row r="430" spans="4:40" x14ac:dyDescent="0.35">
      <c r="D430" s="8"/>
      <c r="E430" s="8"/>
      <c r="F430" s="8"/>
      <c r="G430" s="8"/>
      <c r="H430" s="8"/>
      <c r="I430" s="8"/>
      <c r="L430" s="8"/>
      <c r="M430" s="8"/>
      <c r="N430" s="8"/>
      <c r="O430" s="8"/>
      <c r="P430" s="8"/>
      <c r="T430" s="8"/>
      <c r="U430" s="8"/>
      <c r="V430" s="8"/>
      <c r="W430" s="8"/>
      <c r="X430" s="8"/>
      <c r="AB430" s="8"/>
      <c r="AC430" s="8"/>
      <c r="AD430" s="8"/>
      <c r="AE430" s="8"/>
      <c r="AF430" s="8"/>
      <c r="AJ430" s="8"/>
      <c r="AK430" s="8"/>
      <c r="AL430" s="8"/>
      <c r="AM430" s="8"/>
      <c r="AN430" s="8"/>
    </row>
    <row r="431" spans="4:40" x14ac:dyDescent="0.35">
      <c r="D431" s="8"/>
      <c r="E431" s="8"/>
      <c r="F431" s="8"/>
      <c r="G431" s="8"/>
      <c r="H431" s="8"/>
      <c r="I431" s="8"/>
      <c r="L431" s="8"/>
      <c r="M431" s="8"/>
      <c r="N431" s="8"/>
      <c r="O431" s="8"/>
      <c r="P431" s="8"/>
      <c r="T431" s="8"/>
      <c r="U431" s="8"/>
      <c r="V431" s="8"/>
      <c r="W431" s="8"/>
      <c r="X431" s="8"/>
      <c r="AB431" s="8"/>
      <c r="AC431" s="8"/>
      <c r="AD431" s="8"/>
      <c r="AE431" s="8"/>
      <c r="AF431" s="8"/>
      <c r="AJ431" s="8"/>
      <c r="AK431" s="8"/>
      <c r="AL431" s="8"/>
      <c r="AM431" s="8"/>
      <c r="AN431" s="8"/>
    </row>
    <row r="432" spans="4:40" x14ac:dyDescent="0.35">
      <c r="D432" s="8"/>
      <c r="E432" s="8"/>
      <c r="F432" s="8"/>
      <c r="G432" s="8"/>
      <c r="H432" s="8"/>
      <c r="I432" s="8"/>
      <c r="L432" s="8"/>
      <c r="M432" s="8"/>
      <c r="N432" s="8"/>
      <c r="O432" s="8"/>
      <c r="P432" s="8"/>
      <c r="T432" s="8"/>
      <c r="U432" s="8"/>
      <c r="V432" s="8"/>
      <c r="W432" s="8"/>
      <c r="X432" s="8"/>
      <c r="AB432" s="8"/>
      <c r="AC432" s="8"/>
      <c r="AD432" s="8"/>
      <c r="AE432" s="8"/>
      <c r="AF432" s="8"/>
      <c r="AJ432" s="8"/>
      <c r="AK432" s="8"/>
      <c r="AL432" s="8"/>
      <c r="AM432" s="8"/>
      <c r="AN432" s="8"/>
    </row>
    <row r="433" spans="4:40" x14ac:dyDescent="0.35">
      <c r="D433" s="8"/>
      <c r="E433" s="8"/>
      <c r="F433" s="8"/>
      <c r="G433" s="8"/>
      <c r="H433" s="8"/>
      <c r="I433" s="8"/>
      <c r="L433" s="8"/>
      <c r="M433" s="8"/>
      <c r="N433" s="8"/>
      <c r="O433" s="8"/>
      <c r="P433" s="8"/>
      <c r="T433" s="8"/>
      <c r="U433" s="8"/>
      <c r="V433" s="8"/>
      <c r="W433" s="8"/>
      <c r="X433" s="8"/>
      <c r="AB433" s="8"/>
      <c r="AC433" s="8"/>
      <c r="AD433" s="8"/>
      <c r="AE433" s="8"/>
      <c r="AF433" s="8"/>
      <c r="AJ433" s="8"/>
      <c r="AK433" s="8"/>
      <c r="AL433" s="8"/>
      <c r="AM433" s="8"/>
      <c r="AN433" s="8"/>
    </row>
    <row r="434" spans="4:40" x14ac:dyDescent="0.35">
      <c r="D434" s="8"/>
      <c r="E434" s="8"/>
      <c r="F434" s="8"/>
      <c r="G434" s="8"/>
      <c r="H434" s="8"/>
      <c r="I434" s="8"/>
      <c r="L434" s="8"/>
      <c r="M434" s="8"/>
      <c r="N434" s="8"/>
      <c r="O434" s="8"/>
      <c r="P434" s="8"/>
      <c r="T434" s="8"/>
      <c r="U434" s="8"/>
      <c r="V434" s="8"/>
      <c r="W434" s="8"/>
      <c r="X434" s="8"/>
      <c r="AB434" s="8"/>
      <c r="AC434" s="8"/>
      <c r="AD434" s="8"/>
      <c r="AE434" s="8"/>
      <c r="AF434" s="8"/>
      <c r="AJ434" s="8"/>
      <c r="AK434" s="8"/>
      <c r="AL434" s="8"/>
      <c r="AM434" s="8"/>
      <c r="AN434" s="8"/>
    </row>
    <row r="435" spans="4:40" x14ac:dyDescent="0.35">
      <c r="D435" s="8"/>
      <c r="E435" s="8"/>
      <c r="F435" s="8"/>
      <c r="G435" s="8"/>
      <c r="H435" s="8"/>
      <c r="I435" s="8"/>
      <c r="L435" s="8"/>
      <c r="M435" s="8"/>
      <c r="N435" s="8"/>
      <c r="O435" s="8"/>
      <c r="P435" s="8"/>
      <c r="T435" s="8"/>
      <c r="U435" s="8"/>
      <c r="V435" s="8"/>
      <c r="W435" s="8"/>
      <c r="X435" s="8"/>
      <c r="AB435" s="8"/>
      <c r="AC435" s="8"/>
      <c r="AD435" s="8"/>
      <c r="AE435" s="8"/>
      <c r="AF435" s="8"/>
      <c r="AJ435" s="8"/>
      <c r="AK435" s="8"/>
      <c r="AL435" s="8"/>
      <c r="AM435" s="8"/>
      <c r="AN435" s="8"/>
    </row>
    <row r="436" spans="4:40" x14ac:dyDescent="0.35">
      <c r="D436" s="8"/>
      <c r="E436" s="8"/>
      <c r="F436" s="8"/>
      <c r="G436" s="8"/>
      <c r="H436" s="8"/>
      <c r="I436" s="8"/>
      <c r="L436" s="8"/>
      <c r="M436" s="8"/>
      <c r="N436" s="8"/>
      <c r="O436" s="8"/>
      <c r="P436" s="8"/>
      <c r="T436" s="8"/>
      <c r="U436" s="8"/>
      <c r="V436" s="8"/>
      <c r="W436" s="8"/>
      <c r="X436" s="8"/>
      <c r="AB436" s="8"/>
      <c r="AC436" s="8"/>
      <c r="AD436" s="8"/>
      <c r="AE436" s="8"/>
      <c r="AF436" s="8"/>
      <c r="AJ436" s="8"/>
      <c r="AK436" s="8"/>
      <c r="AL436" s="8"/>
      <c r="AM436" s="8"/>
      <c r="AN436" s="8"/>
    </row>
    <row r="437" spans="4:40" x14ac:dyDescent="0.35">
      <c r="D437" s="8"/>
      <c r="E437" s="8"/>
      <c r="F437" s="8"/>
      <c r="G437" s="8"/>
      <c r="H437" s="8"/>
      <c r="I437" s="8"/>
      <c r="L437" s="8"/>
      <c r="M437" s="8"/>
      <c r="N437" s="8"/>
      <c r="O437" s="8"/>
      <c r="P437" s="8"/>
      <c r="T437" s="8"/>
      <c r="U437" s="8"/>
      <c r="V437" s="8"/>
      <c r="W437" s="8"/>
      <c r="X437" s="8"/>
      <c r="AB437" s="8"/>
      <c r="AC437" s="8"/>
      <c r="AD437" s="8"/>
      <c r="AE437" s="8"/>
      <c r="AF437" s="8"/>
      <c r="AJ437" s="8"/>
      <c r="AK437" s="8"/>
      <c r="AL437" s="8"/>
      <c r="AM437" s="8"/>
      <c r="AN437" s="8"/>
    </row>
    <row r="438" spans="4:40" x14ac:dyDescent="0.35">
      <c r="D438" s="8"/>
      <c r="E438" s="8"/>
      <c r="F438" s="8"/>
      <c r="G438" s="8"/>
      <c r="H438" s="8"/>
      <c r="I438" s="8"/>
      <c r="L438" s="8"/>
      <c r="M438" s="8"/>
      <c r="N438" s="8"/>
      <c r="O438" s="8"/>
      <c r="P438" s="8"/>
      <c r="T438" s="8"/>
      <c r="U438" s="8"/>
      <c r="V438" s="8"/>
      <c r="W438" s="8"/>
      <c r="X438" s="8"/>
      <c r="AB438" s="8"/>
      <c r="AC438" s="8"/>
      <c r="AD438" s="8"/>
      <c r="AE438" s="8"/>
      <c r="AF438" s="8"/>
      <c r="AJ438" s="8"/>
      <c r="AK438" s="8"/>
      <c r="AL438" s="8"/>
      <c r="AM438" s="8"/>
      <c r="AN438" s="8"/>
    </row>
    <row r="439" spans="4:40" x14ac:dyDescent="0.35">
      <c r="D439" s="8"/>
      <c r="E439" s="8"/>
      <c r="F439" s="8"/>
      <c r="G439" s="8"/>
      <c r="H439" s="8"/>
      <c r="I439" s="8"/>
      <c r="L439" s="8"/>
      <c r="M439" s="8"/>
      <c r="N439" s="8"/>
      <c r="O439" s="8"/>
      <c r="P439" s="8"/>
      <c r="T439" s="8"/>
      <c r="U439" s="8"/>
      <c r="V439" s="8"/>
      <c r="W439" s="8"/>
      <c r="X439" s="8"/>
      <c r="AB439" s="8"/>
      <c r="AC439" s="8"/>
      <c r="AD439" s="8"/>
      <c r="AE439" s="8"/>
      <c r="AF439" s="8"/>
      <c r="AJ439" s="8"/>
      <c r="AK439" s="8"/>
      <c r="AL439" s="8"/>
      <c r="AM439" s="8"/>
      <c r="AN439" s="8"/>
    </row>
    <row r="440" spans="4:40" x14ac:dyDescent="0.35">
      <c r="D440" s="8"/>
      <c r="E440" s="8"/>
      <c r="F440" s="8"/>
      <c r="G440" s="8"/>
      <c r="H440" s="8"/>
      <c r="I440" s="8"/>
      <c r="L440" s="8"/>
      <c r="M440" s="8"/>
      <c r="N440" s="8"/>
      <c r="O440" s="8"/>
      <c r="P440" s="8"/>
      <c r="T440" s="8"/>
      <c r="U440" s="8"/>
      <c r="V440" s="8"/>
      <c r="W440" s="8"/>
      <c r="X440" s="8"/>
      <c r="AB440" s="8"/>
      <c r="AC440" s="8"/>
      <c r="AD440" s="8"/>
      <c r="AE440" s="8"/>
      <c r="AF440" s="8"/>
      <c r="AJ440" s="8"/>
      <c r="AK440" s="8"/>
      <c r="AL440" s="8"/>
      <c r="AM440" s="8"/>
      <c r="AN440" s="8"/>
    </row>
    <row r="441" spans="4:40" x14ac:dyDescent="0.35">
      <c r="D441" s="8"/>
      <c r="E441" s="8"/>
      <c r="F441" s="8"/>
      <c r="G441" s="8"/>
      <c r="H441" s="8"/>
      <c r="I441" s="8"/>
      <c r="L441" s="8"/>
      <c r="M441" s="8"/>
      <c r="N441" s="8"/>
      <c r="O441" s="8"/>
      <c r="P441" s="8"/>
      <c r="T441" s="8"/>
      <c r="U441" s="8"/>
      <c r="V441" s="8"/>
      <c r="W441" s="8"/>
      <c r="X441" s="8"/>
      <c r="AB441" s="8"/>
      <c r="AC441" s="8"/>
      <c r="AD441" s="8"/>
      <c r="AE441" s="8"/>
      <c r="AF441" s="8"/>
      <c r="AJ441" s="8"/>
      <c r="AK441" s="8"/>
      <c r="AL441" s="8"/>
      <c r="AM441" s="8"/>
      <c r="AN441" s="8"/>
    </row>
    <row r="442" spans="4:40" x14ac:dyDescent="0.35">
      <c r="D442" s="8"/>
      <c r="E442" s="8"/>
      <c r="F442" s="8"/>
      <c r="G442" s="8"/>
      <c r="H442" s="8"/>
      <c r="I442" s="8"/>
      <c r="L442" s="8"/>
      <c r="M442" s="8"/>
      <c r="N442" s="8"/>
      <c r="O442" s="8"/>
      <c r="P442" s="8"/>
      <c r="T442" s="8"/>
      <c r="U442" s="8"/>
      <c r="V442" s="8"/>
      <c r="W442" s="8"/>
      <c r="X442" s="8"/>
      <c r="AB442" s="8"/>
      <c r="AC442" s="8"/>
      <c r="AD442" s="8"/>
      <c r="AE442" s="8"/>
      <c r="AF442" s="8"/>
      <c r="AJ442" s="8"/>
      <c r="AK442" s="8"/>
      <c r="AL442" s="8"/>
      <c r="AM442" s="8"/>
      <c r="AN442" s="8"/>
    </row>
    <row r="443" spans="4:40" x14ac:dyDescent="0.35">
      <c r="D443" s="8"/>
      <c r="E443" s="8"/>
      <c r="F443" s="8"/>
      <c r="G443" s="8"/>
      <c r="H443" s="8"/>
      <c r="I443" s="8"/>
      <c r="L443" s="8"/>
      <c r="M443" s="8"/>
      <c r="N443" s="8"/>
      <c r="O443" s="8"/>
      <c r="P443" s="8"/>
      <c r="T443" s="8"/>
      <c r="U443" s="8"/>
      <c r="V443" s="8"/>
      <c r="W443" s="8"/>
      <c r="X443" s="8"/>
      <c r="AB443" s="8"/>
      <c r="AC443" s="8"/>
      <c r="AD443" s="8"/>
      <c r="AE443" s="8"/>
      <c r="AF443" s="8"/>
      <c r="AJ443" s="8"/>
      <c r="AK443" s="8"/>
      <c r="AL443" s="8"/>
      <c r="AM443" s="8"/>
      <c r="AN443" s="8"/>
    </row>
    <row r="444" spans="4:40" x14ac:dyDescent="0.35">
      <c r="D444" s="8"/>
      <c r="E444" s="8"/>
      <c r="F444" s="8"/>
      <c r="G444" s="8"/>
      <c r="H444" s="8"/>
      <c r="I444" s="8"/>
      <c r="L444" s="8"/>
      <c r="M444" s="8"/>
      <c r="N444" s="8"/>
      <c r="O444" s="8"/>
      <c r="P444" s="8"/>
      <c r="T444" s="8"/>
      <c r="U444" s="8"/>
      <c r="V444" s="8"/>
      <c r="W444" s="8"/>
      <c r="X444" s="8"/>
      <c r="AB444" s="8"/>
      <c r="AC444" s="8"/>
      <c r="AD444" s="8"/>
      <c r="AE444" s="8"/>
      <c r="AF444" s="8"/>
      <c r="AJ444" s="8"/>
      <c r="AK444" s="8"/>
      <c r="AL444" s="8"/>
      <c r="AM444" s="8"/>
      <c r="AN444" s="8"/>
    </row>
    <row r="445" spans="4:40" x14ac:dyDescent="0.35">
      <c r="D445" s="8"/>
      <c r="E445" s="8"/>
      <c r="F445" s="8"/>
      <c r="G445" s="8"/>
      <c r="H445" s="8"/>
      <c r="I445" s="8"/>
      <c r="L445" s="8"/>
      <c r="M445" s="8"/>
      <c r="N445" s="8"/>
      <c r="O445" s="8"/>
      <c r="P445" s="8"/>
      <c r="T445" s="8"/>
      <c r="U445" s="8"/>
      <c r="V445" s="8"/>
      <c r="W445" s="8"/>
      <c r="X445" s="8"/>
      <c r="AB445" s="8"/>
      <c r="AC445" s="8"/>
      <c r="AD445" s="8"/>
      <c r="AE445" s="8"/>
      <c r="AF445" s="8"/>
      <c r="AJ445" s="8"/>
      <c r="AK445" s="8"/>
      <c r="AL445" s="8"/>
      <c r="AM445" s="8"/>
      <c r="AN445" s="8"/>
    </row>
    <row r="446" spans="4:40" x14ac:dyDescent="0.35">
      <c r="D446" s="8"/>
      <c r="E446" s="8"/>
      <c r="F446" s="8"/>
      <c r="G446" s="8"/>
      <c r="H446" s="8"/>
      <c r="I446" s="8"/>
      <c r="L446" s="8"/>
      <c r="M446" s="8"/>
      <c r="N446" s="8"/>
      <c r="O446" s="8"/>
      <c r="P446" s="8"/>
      <c r="T446" s="8"/>
      <c r="U446" s="8"/>
      <c r="V446" s="8"/>
      <c r="W446" s="8"/>
      <c r="X446" s="8"/>
      <c r="AB446" s="8"/>
      <c r="AC446" s="8"/>
      <c r="AD446" s="8"/>
      <c r="AE446" s="8"/>
      <c r="AF446" s="8"/>
      <c r="AJ446" s="8"/>
      <c r="AK446" s="8"/>
      <c r="AL446" s="8"/>
      <c r="AM446" s="8"/>
      <c r="AN446" s="8"/>
    </row>
    <row r="447" spans="4:40" x14ac:dyDescent="0.35">
      <c r="D447" s="8"/>
      <c r="E447" s="8"/>
      <c r="F447" s="8"/>
      <c r="G447" s="8"/>
      <c r="H447" s="8"/>
      <c r="I447" s="8"/>
      <c r="L447" s="8"/>
      <c r="M447" s="8"/>
      <c r="N447" s="8"/>
      <c r="O447" s="8"/>
      <c r="P447" s="8"/>
      <c r="T447" s="8"/>
      <c r="U447" s="8"/>
      <c r="V447" s="8"/>
      <c r="W447" s="8"/>
      <c r="X447" s="8"/>
      <c r="AB447" s="8"/>
      <c r="AC447" s="8"/>
      <c r="AD447" s="8"/>
      <c r="AE447" s="8"/>
      <c r="AF447" s="8"/>
      <c r="AJ447" s="8"/>
      <c r="AK447" s="8"/>
      <c r="AL447" s="8"/>
      <c r="AM447" s="8"/>
      <c r="AN447" s="8"/>
    </row>
    <row r="448" spans="4:40" x14ac:dyDescent="0.35">
      <c r="D448" s="8"/>
      <c r="E448" s="8"/>
      <c r="F448" s="8"/>
      <c r="G448" s="8"/>
      <c r="H448" s="8"/>
      <c r="I448" s="8"/>
      <c r="L448" s="8"/>
      <c r="M448" s="8"/>
      <c r="N448" s="8"/>
      <c r="O448" s="8"/>
      <c r="P448" s="8"/>
      <c r="T448" s="8"/>
      <c r="U448" s="8"/>
      <c r="V448" s="8"/>
      <c r="W448" s="8"/>
      <c r="X448" s="8"/>
      <c r="AB448" s="8"/>
      <c r="AC448" s="8"/>
      <c r="AD448" s="8"/>
      <c r="AE448" s="8"/>
      <c r="AF448" s="8"/>
      <c r="AJ448" s="8"/>
      <c r="AK448" s="8"/>
      <c r="AL448" s="8"/>
      <c r="AM448" s="8"/>
      <c r="AN448" s="8"/>
    </row>
    <row r="449" spans="4:40" x14ac:dyDescent="0.35">
      <c r="D449" s="8"/>
      <c r="E449" s="8"/>
      <c r="F449" s="8"/>
      <c r="G449" s="8"/>
      <c r="H449" s="8"/>
      <c r="I449" s="8"/>
      <c r="L449" s="8"/>
      <c r="M449" s="8"/>
      <c r="N449" s="8"/>
      <c r="O449" s="8"/>
      <c r="P449" s="8"/>
      <c r="T449" s="8"/>
      <c r="U449" s="8"/>
      <c r="V449" s="8"/>
      <c r="W449" s="8"/>
      <c r="X449" s="8"/>
      <c r="AB449" s="8"/>
      <c r="AC449" s="8"/>
      <c r="AD449" s="8"/>
      <c r="AE449" s="8"/>
      <c r="AF449" s="8"/>
      <c r="AJ449" s="8"/>
      <c r="AK449" s="8"/>
      <c r="AL449" s="8"/>
      <c r="AM449" s="8"/>
      <c r="AN449" s="8"/>
    </row>
    <row r="450" spans="4:40" x14ac:dyDescent="0.35">
      <c r="D450" s="8"/>
      <c r="E450" s="8"/>
      <c r="F450" s="8"/>
      <c r="G450" s="8"/>
      <c r="H450" s="8"/>
      <c r="I450" s="8"/>
      <c r="L450" s="8"/>
      <c r="M450" s="8"/>
      <c r="N450" s="8"/>
      <c r="O450" s="8"/>
      <c r="P450" s="8"/>
      <c r="T450" s="8"/>
      <c r="U450" s="8"/>
      <c r="V450" s="8"/>
      <c r="W450" s="8"/>
      <c r="X450" s="8"/>
      <c r="AB450" s="8"/>
      <c r="AC450" s="8"/>
      <c r="AD450" s="8"/>
      <c r="AE450" s="8"/>
      <c r="AF450" s="8"/>
      <c r="AJ450" s="8"/>
      <c r="AK450" s="8"/>
      <c r="AL450" s="8"/>
      <c r="AM450" s="8"/>
      <c r="AN450" s="8"/>
    </row>
    <row r="451" spans="4:40" x14ac:dyDescent="0.35">
      <c r="D451" s="8"/>
      <c r="E451" s="8"/>
      <c r="F451" s="8"/>
      <c r="G451" s="8"/>
      <c r="H451" s="8"/>
      <c r="I451" s="8"/>
      <c r="L451" s="8"/>
      <c r="M451" s="8"/>
      <c r="N451" s="8"/>
      <c r="O451" s="8"/>
      <c r="P451" s="8"/>
      <c r="T451" s="8"/>
      <c r="U451" s="8"/>
      <c r="V451" s="8"/>
      <c r="W451" s="8"/>
      <c r="X451" s="8"/>
      <c r="AB451" s="8"/>
      <c r="AC451" s="8"/>
      <c r="AD451" s="8"/>
      <c r="AE451" s="8"/>
      <c r="AF451" s="8"/>
      <c r="AJ451" s="8"/>
      <c r="AK451" s="8"/>
      <c r="AL451" s="8"/>
      <c r="AM451" s="8"/>
      <c r="AN451" s="8"/>
    </row>
    <row r="452" spans="4:40" x14ac:dyDescent="0.35">
      <c r="D452" s="8"/>
      <c r="E452" s="8"/>
      <c r="F452" s="8"/>
      <c r="G452" s="8"/>
      <c r="H452" s="8"/>
      <c r="I452" s="8"/>
      <c r="L452" s="8"/>
      <c r="M452" s="8"/>
      <c r="N452" s="8"/>
      <c r="O452" s="8"/>
      <c r="P452" s="8"/>
      <c r="T452" s="8"/>
      <c r="U452" s="8"/>
      <c r="V452" s="8"/>
      <c r="W452" s="8"/>
      <c r="X452" s="8"/>
      <c r="AB452" s="8"/>
      <c r="AC452" s="8"/>
      <c r="AD452" s="8"/>
      <c r="AE452" s="8"/>
      <c r="AF452" s="8"/>
      <c r="AJ452" s="8"/>
      <c r="AK452" s="8"/>
      <c r="AL452" s="8"/>
      <c r="AM452" s="8"/>
      <c r="AN452" s="8"/>
    </row>
    <row r="453" spans="4:40" x14ac:dyDescent="0.35">
      <c r="D453" s="8"/>
      <c r="E453" s="8"/>
      <c r="F453" s="8"/>
      <c r="G453" s="8"/>
      <c r="H453" s="8"/>
      <c r="I453" s="8"/>
      <c r="L453" s="8"/>
      <c r="M453" s="8"/>
      <c r="N453" s="8"/>
      <c r="O453" s="8"/>
      <c r="P453" s="8"/>
      <c r="T453" s="8"/>
      <c r="U453" s="8"/>
      <c r="V453" s="8"/>
      <c r="W453" s="8"/>
      <c r="X453" s="8"/>
      <c r="AB453" s="8"/>
      <c r="AC453" s="8"/>
      <c r="AD453" s="8"/>
      <c r="AE453" s="8"/>
      <c r="AF453" s="8"/>
      <c r="AJ453" s="8"/>
      <c r="AK453" s="8"/>
      <c r="AL453" s="8"/>
      <c r="AM453" s="8"/>
      <c r="AN453" s="8"/>
    </row>
    <row r="454" spans="4:40" x14ac:dyDescent="0.35">
      <c r="D454" s="8"/>
      <c r="E454" s="8"/>
      <c r="F454" s="8"/>
      <c r="G454" s="8"/>
      <c r="H454" s="8"/>
      <c r="I454" s="8"/>
      <c r="L454" s="8"/>
      <c r="M454" s="8"/>
      <c r="N454" s="8"/>
      <c r="O454" s="8"/>
      <c r="P454" s="8"/>
      <c r="T454" s="8"/>
      <c r="U454" s="8"/>
      <c r="V454" s="8"/>
      <c r="W454" s="8"/>
      <c r="X454" s="8"/>
      <c r="AB454" s="8"/>
      <c r="AC454" s="8"/>
      <c r="AD454" s="8"/>
      <c r="AE454" s="8"/>
      <c r="AF454" s="8"/>
      <c r="AJ454" s="8"/>
      <c r="AK454" s="8"/>
      <c r="AL454" s="8"/>
      <c r="AM454" s="8"/>
      <c r="AN454" s="8"/>
    </row>
    <row r="455" spans="4:40" x14ac:dyDescent="0.35">
      <c r="D455" s="8"/>
      <c r="E455" s="8"/>
      <c r="F455" s="8"/>
      <c r="G455" s="8"/>
      <c r="H455" s="8"/>
      <c r="I455" s="8"/>
      <c r="L455" s="8"/>
      <c r="M455" s="8"/>
      <c r="N455" s="8"/>
      <c r="O455" s="8"/>
      <c r="P455" s="8"/>
      <c r="T455" s="8"/>
      <c r="U455" s="8"/>
      <c r="V455" s="8"/>
      <c r="W455" s="8"/>
      <c r="X455" s="8"/>
      <c r="AB455" s="8"/>
      <c r="AC455" s="8"/>
      <c r="AD455" s="8"/>
      <c r="AE455" s="8"/>
      <c r="AF455" s="8"/>
      <c r="AJ455" s="8"/>
      <c r="AK455" s="8"/>
      <c r="AL455" s="8"/>
      <c r="AM455" s="8"/>
      <c r="AN455" s="8"/>
    </row>
    <row r="456" spans="4:40" x14ac:dyDescent="0.35">
      <c r="D456" s="8"/>
      <c r="E456" s="8"/>
      <c r="F456" s="8"/>
      <c r="G456" s="8"/>
      <c r="H456" s="8"/>
      <c r="I456" s="8"/>
      <c r="L456" s="8"/>
      <c r="M456" s="8"/>
      <c r="N456" s="8"/>
      <c r="O456" s="8"/>
      <c r="P456" s="8"/>
      <c r="T456" s="8"/>
      <c r="U456" s="8"/>
      <c r="V456" s="8"/>
      <c r="W456" s="8"/>
      <c r="X456" s="8"/>
      <c r="AB456" s="8"/>
      <c r="AC456" s="8"/>
      <c r="AD456" s="8"/>
      <c r="AE456" s="8"/>
      <c r="AF456" s="8"/>
      <c r="AJ456" s="8"/>
      <c r="AK456" s="8"/>
      <c r="AL456" s="8"/>
      <c r="AM456" s="8"/>
      <c r="AN456" s="8"/>
    </row>
    <row r="457" spans="4:40" x14ac:dyDescent="0.35">
      <c r="D457" s="8"/>
      <c r="E457" s="8"/>
      <c r="F457" s="8"/>
      <c r="G457" s="8"/>
      <c r="H457" s="8"/>
      <c r="I457" s="8"/>
      <c r="L457" s="8"/>
      <c r="M457" s="8"/>
      <c r="N457" s="8"/>
      <c r="O457" s="8"/>
      <c r="P457" s="8"/>
      <c r="T457" s="8"/>
      <c r="U457" s="8"/>
      <c r="V457" s="8"/>
      <c r="W457" s="8"/>
      <c r="X457" s="8"/>
      <c r="AB457" s="8"/>
      <c r="AC457" s="8"/>
      <c r="AD457" s="8"/>
      <c r="AE457" s="8"/>
      <c r="AF457" s="8"/>
      <c r="AJ457" s="8"/>
      <c r="AK457" s="8"/>
      <c r="AL457" s="8"/>
      <c r="AM457" s="8"/>
      <c r="AN457" s="8"/>
    </row>
    <row r="458" spans="4:40" x14ac:dyDescent="0.35">
      <c r="D458" s="8"/>
      <c r="E458" s="8"/>
      <c r="F458" s="8"/>
      <c r="G458" s="8"/>
      <c r="H458" s="8"/>
      <c r="I458" s="8"/>
      <c r="L458" s="8"/>
      <c r="M458" s="8"/>
      <c r="N458" s="8"/>
      <c r="O458" s="8"/>
      <c r="P458" s="8"/>
      <c r="T458" s="8"/>
      <c r="U458" s="8"/>
      <c r="V458" s="8"/>
      <c r="W458" s="8"/>
      <c r="X458" s="8"/>
      <c r="AB458" s="8"/>
      <c r="AC458" s="8"/>
      <c r="AD458" s="8"/>
      <c r="AE458" s="8"/>
      <c r="AF458" s="8"/>
      <c r="AJ458" s="8"/>
      <c r="AK458" s="8"/>
      <c r="AL458" s="8"/>
      <c r="AM458" s="8"/>
      <c r="AN458" s="8"/>
    </row>
    <row r="459" spans="4:40" x14ac:dyDescent="0.35">
      <c r="D459" s="8"/>
      <c r="E459" s="8"/>
      <c r="F459" s="8"/>
      <c r="G459" s="8"/>
      <c r="H459" s="8"/>
      <c r="I459" s="8"/>
      <c r="L459" s="8"/>
      <c r="M459" s="8"/>
      <c r="N459" s="8"/>
      <c r="O459" s="8"/>
      <c r="P459" s="8"/>
      <c r="T459" s="8"/>
      <c r="U459" s="8"/>
      <c r="V459" s="8"/>
      <c r="W459" s="8"/>
      <c r="X459" s="8"/>
      <c r="AB459" s="8"/>
      <c r="AC459" s="8"/>
      <c r="AD459" s="8"/>
      <c r="AE459" s="8"/>
      <c r="AF459" s="8"/>
      <c r="AJ459" s="8"/>
      <c r="AK459" s="8"/>
      <c r="AL459" s="8"/>
      <c r="AM459" s="8"/>
      <c r="AN459" s="8"/>
    </row>
    <row r="460" spans="4:40" x14ac:dyDescent="0.35">
      <c r="D460" s="8"/>
      <c r="E460" s="8"/>
      <c r="F460" s="8"/>
      <c r="G460" s="8"/>
      <c r="H460" s="8"/>
      <c r="I460" s="8"/>
      <c r="L460" s="8"/>
      <c r="M460" s="8"/>
      <c r="N460" s="8"/>
      <c r="O460" s="8"/>
      <c r="P460" s="8"/>
      <c r="T460" s="8"/>
      <c r="U460" s="8"/>
      <c r="V460" s="8"/>
      <c r="W460" s="8"/>
      <c r="X460" s="8"/>
      <c r="AB460" s="8"/>
      <c r="AC460" s="8"/>
      <c r="AD460" s="8"/>
      <c r="AE460" s="8"/>
      <c r="AF460" s="8"/>
      <c r="AJ460" s="8"/>
      <c r="AK460" s="8"/>
      <c r="AL460" s="8"/>
      <c r="AM460" s="8"/>
      <c r="AN460" s="8"/>
    </row>
    <row r="461" spans="4:40" x14ac:dyDescent="0.35">
      <c r="D461" s="8"/>
      <c r="E461" s="8"/>
      <c r="F461" s="8"/>
      <c r="G461" s="8"/>
      <c r="H461" s="8"/>
      <c r="I461" s="8"/>
      <c r="L461" s="8"/>
      <c r="M461" s="8"/>
      <c r="N461" s="8"/>
      <c r="O461" s="8"/>
      <c r="P461" s="8"/>
      <c r="T461" s="8"/>
      <c r="U461" s="8"/>
      <c r="V461" s="8"/>
      <c r="W461" s="8"/>
      <c r="X461" s="8"/>
      <c r="AB461" s="8"/>
      <c r="AC461" s="8"/>
      <c r="AD461" s="8"/>
      <c r="AE461" s="8"/>
      <c r="AF461" s="8"/>
      <c r="AJ461" s="8"/>
      <c r="AK461" s="8"/>
      <c r="AL461" s="8"/>
      <c r="AM461" s="8"/>
      <c r="AN461" s="8"/>
    </row>
    <row r="462" spans="4:40" x14ac:dyDescent="0.35">
      <c r="D462" s="8"/>
      <c r="E462" s="8"/>
      <c r="F462" s="8"/>
      <c r="G462" s="8"/>
      <c r="H462" s="8"/>
      <c r="I462" s="8"/>
      <c r="L462" s="8"/>
      <c r="M462" s="8"/>
      <c r="N462" s="8"/>
      <c r="O462" s="8"/>
      <c r="P462" s="8"/>
      <c r="T462" s="8"/>
      <c r="U462" s="8"/>
      <c r="V462" s="8"/>
      <c r="W462" s="8"/>
      <c r="X462" s="8"/>
      <c r="AB462" s="8"/>
      <c r="AC462" s="8"/>
      <c r="AD462" s="8"/>
      <c r="AE462" s="8"/>
      <c r="AF462" s="8"/>
      <c r="AJ462" s="8"/>
      <c r="AK462" s="8"/>
      <c r="AL462" s="8"/>
      <c r="AM462" s="8"/>
      <c r="AN462" s="8"/>
    </row>
    <row r="463" spans="4:40" x14ac:dyDescent="0.35">
      <c r="D463" s="8"/>
      <c r="E463" s="8"/>
      <c r="F463" s="8"/>
      <c r="G463" s="8"/>
      <c r="H463" s="8"/>
      <c r="I463" s="8"/>
      <c r="L463" s="8"/>
      <c r="M463" s="8"/>
      <c r="N463" s="8"/>
      <c r="O463" s="8"/>
      <c r="P463" s="8"/>
      <c r="T463" s="8"/>
      <c r="U463" s="8"/>
      <c r="V463" s="8"/>
      <c r="W463" s="8"/>
      <c r="X463" s="8"/>
      <c r="AB463" s="8"/>
      <c r="AC463" s="8"/>
      <c r="AD463" s="8"/>
      <c r="AE463" s="8"/>
      <c r="AF463" s="8"/>
      <c r="AJ463" s="8"/>
      <c r="AK463" s="8"/>
      <c r="AL463" s="8"/>
      <c r="AM463" s="8"/>
      <c r="AN463" s="8"/>
    </row>
    <row r="464" spans="4:40" x14ac:dyDescent="0.35">
      <c r="D464" s="8"/>
      <c r="E464" s="8"/>
      <c r="F464" s="8"/>
      <c r="G464" s="8"/>
      <c r="H464" s="8"/>
      <c r="I464" s="8"/>
      <c r="L464" s="8"/>
      <c r="M464" s="8"/>
      <c r="N464" s="8"/>
      <c r="O464" s="8"/>
      <c r="P464" s="8"/>
      <c r="T464" s="8"/>
      <c r="U464" s="8"/>
      <c r="V464" s="8"/>
      <c r="W464" s="8"/>
      <c r="X464" s="8"/>
      <c r="AB464" s="8"/>
      <c r="AC464" s="8"/>
      <c r="AD464" s="8"/>
      <c r="AE464" s="8"/>
      <c r="AF464" s="8"/>
      <c r="AJ464" s="8"/>
      <c r="AK464" s="8"/>
      <c r="AL464" s="8"/>
      <c r="AM464" s="8"/>
      <c r="AN464" s="8"/>
    </row>
    <row r="465" spans="4:40" x14ac:dyDescent="0.35">
      <c r="D465" s="8"/>
      <c r="E465" s="8"/>
      <c r="F465" s="8"/>
      <c r="G465" s="8"/>
      <c r="H465" s="8"/>
      <c r="I465" s="8"/>
      <c r="L465" s="8"/>
      <c r="M465" s="8"/>
      <c r="N465" s="8"/>
      <c r="O465" s="8"/>
      <c r="P465" s="8"/>
      <c r="T465" s="8"/>
      <c r="U465" s="8"/>
      <c r="V465" s="8"/>
      <c r="W465" s="8"/>
      <c r="X465" s="8"/>
      <c r="AB465" s="8"/>
      <c r="AC465" s="8"/>
      <c r="AD465" s="8"/>
      <c r="AE465" s="8"/>
      <c r="AF465" s="8"/>
      <c r="AJ465" s="8"/>
      <c r="AK465" s="8"/>
      <c r="AL465" s="8"/>
      <c r="AM465" s="8"/>
      <c r="AN465" s="8"/>
    </row>
    <row r="466" spans="4:40" x14ac:dyDescent="0.35">
      <c r="D466" s="8"/>
      <c r="E466" s="8"/>
      <c r="F466" s="8"/>
      <c r="G466" s="8"/>
      <c r="H466" s="8"/>
      <c r="I466" s="8"/>
      <c r="L466" s="8"/>
      <c r="M466" s="8"/>
      <c r="N466" s="8"/>
      <c r="O466" s="8"/>
      <c r="P466" s="8"/>
      <c r="T466" s="8"/>
      <c r="U466" s="8"/>
      <c r="V466" s="8"/>
      <c r="W466" s="8"/>
      <c r="X466" s="8"/>
      <c r="AB466" s="8"/>
      <c r="AC466" s="8"/>
      <c r="AD466" s="8"/>
      <c r="AE466" s="8"/>
      <c r="AF466" s="8"/>
      <c r="AJ466" s="8"/>
      <c r="AK466" s="8"/>
      <c r="AL466" s="8"/>
      <c r="AM466" s="8"/>
      <c r="AN466" s="8"/>
    </row>
    <row r="467" spans="4:40" x14ac:dyDescent="0.35">
      <c r="D467" s="8"/>
      <c r="E467" s="8"/>
      <c r="F467" s="8"/>
      <c r="G467" s="8"/>
      <c r="H467" s="8"/>
      <c r="I467" s="8"/>
      <c r="L467" s="8"/>
      <c r="M467" s="8"/>
      <c r="N467" s="8"/>
      <c r="O467" s="8"/>
      <c r="P467" s="8"/>
      <c r="T467" s="8"/>
      <c r="U467" s="8"/>
      <c r="V467" s="8"/>
      <c r="W467" s="8"/>
      <c r="X467" s="8"/>
      <c r="AB467" s="8"/>
      <c r="AC467" s="8"/>
      <c r="AD467" s="8"/>
      <c r="AE467" s="8"/>
      <c r="AF467" s="8"/>
      <c r="AJ467" s="8"/>
      <c r="AK467" s="8"/>
      <c r="AL467" s="8"/>
      <c r="AM467" s="8"/>
      <c r="AN467" s="8"/>
    </row>
    <row r="468" spans="4:40" x14ac:dyDescent="0.35">
      <c r="D468" s="8"/>
      <c r="E468" s="8"/>
      <c r="F468" s="8"/>
      <c r="G468" s="8"/>
      <c r="H468" s="8"/>
      <c r="I468" s="8"/>
      <c r="L468" s="8"/>
      <c r="M468" s="8"/>
      <c r="N468" s="8"/>
      <c r="O468" s="8"/>
      <c r="P468" s="8"/>
      <c r="T468" s="8"/>
      <c r="U468" s="8"/>
      <c r="V468" s="8"/>
      <c r="W468" s="8"/>
      <c r="X468" s="8"/>
      <c r="AB468" s="8"/>
      <c r="AC468" s="8"/>
      <c r="AD468" s="8"/>
      <c r="AE468" s="8"/>
      <c r="AF468" s="8"/>
      <c r="AJ468" s="8"/>
      <c r="AK468" s="8"/>
      <c r="AL468" s="8"/>
      <c r="AM468" s="8"/>
      <c r="AN468" s="8"/>
    </row>
    <row r="469" spans="4:40" x14ac:dyDescent="0.35">
      <c r="D469" s="8"/>
      <c r="E469" s="8"/>
      <c r="F469" s="8"/>
      <c r="G469" s="8"/>
      <c r="H469" s="8"/>
      <c r="I469" s="8"/>
      <c r="L469" s="8"/>
      <c r="M469" s="8"/>
      <c r="N469" s="8"/>
      <c r="O469" s="8"/>
      <c r="P469" s="8"/>
      <c r="T469" s="8"/>
      <c r="U469" s="8"/>
      <c r="V469" s="8"/>
      <c r="W469" s="8"/>
      <c r="X469" s="8"/>
      <c r="AB469" s="8"/>
      <c r="AC469" s="8"/>
      <c r="AD469" s="8"/>
      <c r="AE469" s="8"/>
      <c r="AF469" s="8"/>
      <c r="AJ469" s="8"/>
      <c r="AK469" s="8"/>
      <c r="AL469" s="8"/>
      <c r="AM469" s="8"/>
      <c r="AN469" s="8"/>
    </row>
    <row r="470" spans="4:40" x14ac:dyDescent="0.35">
      <c r="D470" s="8"/>
      <c r="E470" s="8"/>
      <c r="F470" s="8"/>
      <c r="G470" s="8"/>
      <c r="H470" s="8"/>
      <c r="I470" s="8"/>
      <c r="L470" s="8"/>
      <c r="M470" s="8"/>
      <c r="N470" s="8"/>
      <c r="O470" s="8"/>
      <c r="P470" s="8"/>
      <c r="T470" s="8"/>
      <c r="U470" s="8"/>
      <c r="V470" s="8"/>
      <c r="W470" s="8"/>
      <c r="X470" s="8"/>
      <c r="AB470" s="8"/>
      <c r="AC470" s="8"/>
      <c r="AD470" s="8"/>
      <c r="AE470" s="8"/>
      <c r="AF470" s="8"/>
      <c r="AJ470" s="8"/>
      <c r="AK470" s="8"/>
      <c r="AL470" s="8"/>
      <c r="AM470" s="8"/>
      <c r="AN470" s="8"/>
    </row>
    <row r="471" spans="4:40" x14ac:dyDescent="0.35">
      <c r="D471" s="8"/>
      <c r="E471" s="8"/>
      <c r="F471" s="8"/>
      <c r="G471" s="8"/>
      <c r="H471" s="8"/>
      <c r="I471" s="8"/>
      <c r="L471" s="8"/>
      <c r="M471" s="8"/>
      <c r="N471" s="8"/>
      <c r="O471" s="8"/>
      <c r="P471" s="8"/>
      <c r="T471" s="8"/>
      <c r="U471" s="8"/>
      <c r="V471" s="8"/>
      <c r="W471" s="8"/>
      <c r="X471" s="8"/>
      <c r="AB471" s="8"/>
      <c r="AC471" s="8"/>
      <c r="AD471" s="8"/>
      <c r="AE471" s="8"/>
      <c r="AF471" s="8"/>
      <c r="AJ471" s="8"/>
      <c r="AK471" s="8"/>
      <c r="AL471" s="8"/>
      <c r="AM471" s="8"/>
      <c r="AN471" s="8"/>
    </row>
    <row r="472" spans="4:40" x14ac:dyDescent="0.35">
      <c r="D472" s="8"/>
      <c r="E472" s="8"/>
      <c r="F472" s="8"/>
      <c r="G472" s="8"/>
      <c r="H472" s="8"/>
      <c r="I472" s="8"/>
      <c r="L472" s="8"/>
      <c r="M472" s="8"/>
      <c r="N472" s="8"/>
      <c r="O472" s="8"/>
      <c r="P472" s="8"/>
      <c r="T472" s="8"/>
      <c r="U472" s="8"/>
      <c r="V472" s="8"/>
      <c r="W472" s="8"/>
      <c r="X472" s="8"/>
      <c r="AB472" s="8"/>
      <c r="AC472" s="8"/>
      <c r="AD472" s="8"/>
      <c r="AE472" s="8"/>
      <c r="AF472" s="8"/>
      <c r="AJ472" s="8"/>
      <c r="AK472" s="8"/>
      <c r="AL472" s="8"/>
      <c r="AM472" s="8"/>
      <c r="AN472" s="8"/>
    </row>
    <row r="473" spans="4:40" x14ac:dyDescent="0.35">
      <c r="D473" s="8"/>
      <c r="E473" s="8"/>
      <c r="F473" s="8"/>
      <c r="G473" s="8"/>
      <c r="H473" s="8"/>
      <c r="I473" s="8"/>
      <c r="L473" s="8"/>
      <c r="M473" s="8"/>
      <c r="N473" s="8"/>
      <c r="O473" s="8"/>
      <c r="P473" s="8"/>
      <c r="T473" s="8"/>
      <c r="U473" s="8"/>
      <c r="V473" s="8"/>
      <c r="W473" s="8"/>
      <c r="X473" s="8"/>
      <c r="AB473" s="8"/>
      <c r="AC473" s="8"/>
      <c r="AD473" s="8"/>
      <c r="AE473" s="8"/>
      <c r="AF473" s="8"/>
      <c r="AJ473" s="8"/>
      <c r="AK473" s="8"/>
      <c r="AL473" s="8"/>
      <c r="AM473" s="8"/>
      <c r="AN473" s="8"/>
    </row>
    <row r="474" spans="4:40" x14ac:dyDescent="0.35">
      <c r="D474" s="8"/>
      <c r="E474" s="8"/>
      <c r="F474" s="8"/>
      <c r="G474" s="8"/>
      <c r="H474" s="8"/>
      <c r="I474" s="8"/>
      <c r="L474" s="8"/>
      <c r="M474" s="8"/>
      <c r="N474" s="8"/>
      <c r="O474" s="8"/>
      <c r="P474" s="8"/>
      <c r="T474" s="8"/>
      <c r="U474" s="8"/>
      <c r="V474" s="8"/>
      <c r="W474" s="8"/>
      <c r="X474" s="8"/>
      <c r="AB474" s="8"/>
      <c r="AC474" s="8"/>
      <c r="AD474" s="8"/>
      <c r="AE474" s="8"/>
      <c r="AF474" s="8"/>
      <c r="AJ474" s="8"/>
      <c r="AK474" s="8"/>
      <c r="AL474" s="8"/>
      <c r="AM474" s="8"/>
      <c r="AN474" s="8"/>
    </row>
    <row r="475" spans="4:40" x14ac:dyDescent="0.35">
      <c r="D475" s="8"/>
      <c r="E475" s="8"/>
      <c r="F475" s="8"/>
      <c r="G475" s="8"/>
      <c r="H475" s="8"/>
      <c r="I475" s="8"/>
      <c r="L475" s="8"/>
      <c r="M475" s="8"/>
      <c r="N475" s="8"/>
      <c r="O475" s="8"/>
      <c r="P475" s="8"/>
      <c r="T475" s="8"/>
      <c r="U475" s="8"/>
      <c r="V475" s="8"/>
      <c r="W475" s="8"/>
      <c r="X475" s="8"/>
      <c r="AB475" s="8"/>
      <c r="AC475" s="8"/>
      <c r="AD475" s="8"/>
      <c r="AE475" s="8"/>
      <c r="AF475" s="8"/>
      <c r="AJ475" s="8"/>
      <c r="AK475" s="8"/>
      <c r="AL475" s="8"/>
      <c r="AM475" s="8"/>
      <c r="AN475" s="8"/>
    </row>
    <row r="476" spans="4:40" x14ac:dyDescent="0.35">
      <c r="D476" s="8"/>
      <c r="E476" s="8"/>
      <c r="F476" s="8"/>
      <c r="G476" s="8"/>
      <c r="H476" s="8"/>
      <c r="I476" s="8"/>
      <c r="L476" s="8"/>
      <c r="M476" s="8"/>
      <c r="N476" s="8"/>
      <c r="O476" s="8"/>
      <c r="P476" s="8"/>
      <c r="T476" s="8"/>
      <c r="U476" s="8"/>
      <c r="V476" s="8"/>
      <c r="W476" s="8"/>
      <c r="X476" s="8"/>
      <c r="AB476" s="8"/>
      <c r="AC476" s="8"/>
      <c r="AD476" s="8"/>
      <c r="AE476" s="8"/>
      <c r="AF476" s="8"/>
      <c r="AJ476" s="8"/>
      <c r="AK476" s="8"/>
      <c r="AL476" s="8"/>
      <c r="AM476" s="8"/>
      <c r="AN476" s="8"/>
    </row>
    <row r="477" spans="4:40" x14ac:dyDescent="0.35">
      <c r="D477" s="8"/>
      <c r="E477" s="8"/>
      <c r="F477" s="8"/>
      <c r="G477" s="8"/>
      <c r="H477" s="8"/>
      <c r="I477" s="8"/>
      <c r="L477" s="8"/>
      <c r="M477" s="8"/>
      <c r="N477" s="8"/>
      <c r="O477" s="8"/>
      <c r="P477" s="8"/>
      <c r="T477" s="8"/>
      <c r="U477" s="8"/>
      <c r="V477" s="8"/>
      <c r="W477" s="8"/>
      <c r="X477" s="8"/>
      <c r="AB477" s="8"/>
      <c r="AC477" s="8"/>
      <c r="AD477" s="8"/>
      <c r="AE477" s="8"/>
      <c r="AF477" s="8"/>
      <c r="AJ477" s="8"/>
      <c r="AK477" s="8"/>
      <c r="AL477" s="8"/>
      <c r="AM477" s="8"/>
      <c r="AN477" s="8"/>
    </row>
    <row r="478" spans="4:40" x14ac:dyDescent="0.35">
      <c r="D478" s="8"/>
      <c r="E478" s="8"/>
      <c r="F478" s="8"/>
      <c r="G478" s="8"/>
      <c r="H478" s="8"/>
      <c r="I478" s="8"/>
      <c r="L478" s="8"/>
      <c r="M478" s="8"/>
      <c r="N478" s="8"/>
      <c r="O478" s="8"/>
      <c r="P478" s="8"/>
      <c r="T478" s="8"/>
      <c r="U478" s="8"/>
      <c r="V478" s="8"/>
      <c r="W478" s="8"/>
      <c r="X478" s="8"/>
      <c r="AB478" s="8"/>
      <c r="AC478" s="8"/>
      <c r="AD478" s="8"/>
      <c r="AE478" s="8"/>
      <c r="AF478" s="8"/>
      <c r="AJ478" s="8"/>
      <c r="AK478" s="8"/>
      <c r="AL478" s="8"/>
      <c r="AM478" s="8"/>
      <c r="AN478" s="8"/>
    </row>
    <row r="479" spans="4:40" x14ac:dyDescent="0.35">
      <c r="D479" s="8"/>
      <c r="E479" s="8"/>
      <c r="F479" s="8"/>
      <c r="G479" s="8"/>
      <c r="H479" s="8"/>
      <c r="I479" s="8"/>
      <c r="L479" s="8"/>
      <c r="M479" s="8"/>
      <c r="N479" s="8"/>
      <c r="O479" s="8"/>
      <c r="P479" s="8"/>
      <c r="T479" s="8"/>
      <c r="U479" s="8"/>
      <c r="V479" s="8"/>
      <c r="W479" s="8"/>
      <c r="X479" s="8"/>
      <c r="AB479" s="8"/>
      <c r="AC479" s="8"/>
      <c r="AD479" s="8"/>
      <c r="AE479" s="8"/>
      <c r="AF479" s="8"/>
      <c r="AJ479" s="8"/>
      <c r="AK479" s="8"/>
      <c r="AL479" s="8"/>
      <c r="AM479" s="8"/>
      <c r="AN479" s="8"/>
    </row>
    <row r="480" spans="4:40" x14ac:dyDescent="0.35">
      <c r="D480" s="8"/>
      <c r="E480" s="8"/>
      <c r="F480" s="8"/>
      <c r="G480" s="8"/>
      <c r="H480" s="8"/>
      <c r="I480" s="8"/>
      <c r="L480" s="8"/>
      <c r="M480" s="8"/>
      <c r="N480" s="8"/>
      <c r="O480" s="8"/>
      <c r="P480" s="8"/>
      <c r="T480" s="8"/>
      <c r="U480" s="8"/>
      <c r="V480" s="8"/>
      <c r="W480" s="8"/>
      <c r="X480" s="8"/>
      <c r="AB480" s="8"/>
      <c r="AC480" s="8"/>
      <c r="AD480" s="8"/>
      <c r="AE480" s="8"/>
      <c r="AF480" s="8"/>
      <c r="AJ480" s="8"/>
      <c r="AK480" s="8"/>
      <c r="AL480" s="8"/>
      <c r="AM480" s="8"/>
      <c r="AN480" s="8"/>
    </row>
    <row r="481" spans="4:40" x14ac:dyDescent="0.35">
      <c r="D481" s="8"/>
      <c r="E481" s="8"/>
      <c r="F481" s="8"/>
      <c r="G481" s="8"/>
      <c r="H481" s="8"/>
      <c r="I481" s="8"/>
      <c r="L481" s="8"/>
      <c r="M481" s="8"/>
      <c r="N481" s="8"/>
      <c r="O481" s="8"/>
      <c r="P481" s="8"/>
      <c r="T481" s="8"/>
      <c r="U481" s="8"/>
      <c r="V481" s="8"/>
      <c r="W481" s="8"/>
      <c r="X481" s="8"/>
      <c r="AB481" s="8"/>
      <c r="AC481" s="8"/>
      <c r="AD481" s="8"/>
      <c r="AE481" s="8"/>
      <c r="AF481" s="8"/>
      <c r="AJ481" s="8"/>
      <c r="AK481" s="8"/>
      <c r="AL481" s="8"/>
      <c r="AM481" s="8"/>
      <c r="AN481" s="8"/>
    </row>
    <row r="482" spans="4:40" x14ac:dyDescent="0.35">
      <c r="D482" s="8"/>
      <c r="E482" s="8"/>
      <c r="F482" s="8"/>
      <c r="G482" s="8"/>
      <c r="H482" s="8"/>
      <c r="I482" s="8"/>
      <c r="L482" s="8"/>
      <c r="M482" s="8"/>
      <c r="N482" s="8"/>
      <c r="O482" s="8"/>
      <c r="P482" s="8"/>
      <c r="T482" s="8"/>
      <c r="U482" s="8"/>
      <c r="V482" s="8"/>
      <c r="W482" s="8"/>
      <c r="X482" s="8"/>
      <c r="AB482" s="8"/>
      <c r="AC482" s="8"/>
      <c r="AD482" s="8"/>
      <c r="AE482" s="8"/>
      <c r="AF482" s="8"/>
      <c r="AJ482" s="8"/>
      <c r="AK482" s="8"/>
      <c r="AL482" s="8"/>
      <c r="AM482" s="8"/>
      <c r="AN482" s="8"/>
    </row>
    <row r="483" spans="4:40" x14ac:dyDescent="0.35">
      <c r="D483" s="8"/>
      <c r="E483" s="8"/>
      <c r="F483" s="8"/>
      <c r="G483" s="8"/>
      <c r="H483" s="8"/>
      <c r="I483" s="8"/>
      <c r="L483" s="8"/>
      <c r="M483" s="8"/>
      <c r="N483" s="8"/>
      <c r="O483" s="8"/>
      <c r="P483" s="8"/>
      <c r="T483" s="8"/>
      <c r="U483" s="8"/>
      <c r="V483" s="8"/>
      <c r="W483" s="8"/>
      <c r="X483" s="8"/>
      <c r="AB483" s="8"/>
      <c r="AC483" s="8"/>
      <c r="AD483" s="8"/>
      <c r="AE483" s="8"/>
      <c r="AF483" s="8"/>
      <c r="AJ483" s="8"/>
      <c r="AK483" s="8"/>
      <c r="AL483" s="8"/>
      <c r="AM483" s="8"/>
      <c r="AN483" s="8"/>
    </row>
    <row r="484" spans="4:40" x14ac:dyDescent="0.35">
      <c r="D484" s="8"/>
      <c r="E484" s="8"/>
      <c r="F484" s="8"/>
      <c r="G484" s="8"/>
      <c r="H484" s="8"/>
      <c r="I484" s="8"/>
      <c r="L484" s="8"/>
      <c r="M484" s="8"/>
      <c r="N484" s="8"/>
      <c r="O484" s="8"/>
      <c r="P484" s="8"/>
      <c r="T484" s="8"/>
      <c r="U484" s="8"/>
      <c r="V484" s="8"/>
      <c r="W484" s="8"/>
      <c r="X484" s="8"/>
      <c r="AB484" s="8"/>
      <c r="AC484" s="8"/>
      <c r="AD484" s="8"/>
      <c r="AE484" s="8"/>
      <c r="AF484" s="8"/>
      <c r="AJ484" s="8"/>
      <c r="AK484" s="8"/>
      <c r="AL484" s="8"/>
      <c r="AM484" s="8"/>
      <c r="AN484" s="8"/>
    </row>
    <row r="485" spans="4:40" x14ac:dyDescent="0.35">
      <c r="D485" s="8"/>
      <c r="E485" s="8"/>
      <c r="F485" s="8"/>
      <c r="G485" s="8"/>
      <c r="H485" s="8"/>
      <c r="I485" s="8"/>
      <c r="L485" s="8"/>
      <c r="M485" s="8"/>
      <c r="N485" s="8"/>
      <c r="O485" s="8"/>
      <c r="P485" s="8"/>
      <c r="T485" s="8"/>
      <c r="U485" s="8"/>
      <c r="V485" s="8"/>
      <c r="W485" s="8"/>
      <c r="X485" s="8"/>
      <c r="AB485" s="8"/>
      <c r="AC485" s="8"/>
      <c r="AD485" s="8"/>
      <c r="AE485" s="8"/>
      <c r="AF485" s="8"/>
      <c r="AJ485" s="8"/>
      <c r="AK485" s="8"/>
      <c r="AL485" s="8"/>
      <c r="AM485" s="8"/>
      <c r="AN485" s="8"/>
    </row>
    <row r="486" spans="4:40" x14ac:dyDescent="0.35">
      <c r="D486" s="8"/>
      <c r="E486" s="8"/>
      <c r="F486" s="8"/>
      <c r="G486" s="8"/>
      <c r="H486" s="8"/>
      <c r="I486" s="8"/>
      <c r="L486" s="8"/>
      <c r="M486" s="8"/>
      <c r="N486" s="8"/>
      <c r="O486" s="8"/>
      <c r="P486" s="8"/>
      <c r="T486" s="8"/>
      <c r="U486" s="8"/>
      <c r="V486" s="8"/>
      <c r="W486" s="8"/>
      <c r="X486" s="8"/>
      <c r="AB486" s="8"/>
      <c r="AC486" s="8"/>
      <c r="AD486" s="8"/>
      <c r="AE486" s="8"/>
      <c r="AF486" s="8"/>
      <c r="AJ486" s="8"/>
      <c r="AK486" s="8"/>
      <c r="AL486" s="8"/>
      <c r="AM486" s="8"/>
      <c r="AN486" s="8"/>
    </row>
    <row r="487" spans="4:40" x14ac:dyDescent="0.35">
      <c r="D487" s="8"/>
      <c r="E487" s="8"/>
      <c r="F487" s="8"/>
      <c r="G487" s="8"/>
      <c r="H487" s="8"/>
      <c r="I487" s="8"/>
      <c r="L487" s="8"/>
      <c r="M487" s="8"/>
      <c r="N487" s="8"/>
      <c r="O487" s="8"/>
      <c r="P487" s="8"/>
      <c r="T487" s="8"/>
      <c r="U487" s="8"/>
      <c r="V487" s="8"/>
      <c r="W487" s="8"/>
      <c r="X487" s="8"/>
      <c r="AB487" s="8"/>
      <c r="AC487" s="8"/>
      <c r="AD487" s="8"/>
      <c r="AE487" s="8"/>
      <c r="AF487" s="8"/>
      <c r="AJ487" s="8"/>
      <c r="AK487" s="8"/>
      <c r="AL487" s="8"/>
      <c r="AM487" s="8"/>
      <c r="AN487" s="8"/>
    </row>
    <row r="488" spans="4:40" x14ac:dyDescent="0.35">
      <c r="D488" s="8"/>
      <c r="E488" s="8"/>
      <c r="F488" s="8"/>
      <c r="G488" s="8"/>
      <c r="H488" s="8"/>
      <c r="I488" s="8"/>
      <c r="L488" s="8"/>
      <c r="M488" s="8"/>
      <c r="N488" s="8"/>
      <c r="O488" s="8"/>
      <c r="P488" s="8"/>
      <c r="T488" s="8"/>
      <c r="U488" s="8"/>
      <c r="V488" s="8"/>
      <c r="W488" s="8"/>
      <c r="X488" s="8"/>
      <c r="AB488" s="8"/>
      <c r="AC488" s="8"/>
      <c r="AD488" s="8"/>
      <c r="AE488" s="8"/>
      <c r="AF488" s="8"/>
      <c r="AJ488" s="8"/>
      <c r="AK488" s="8"/>
      <c r="AL488" s="8"/>
      <c r="AM488" s="8"/>
      <c r="AN488" s="8"/>
    </row>
    <row r="489" spans="4:40" x14ac:dyDescent="0.35">
      <c r="D489" s="8"/>
      <c r="E489" s="8"/>
      <c r="F489" s="8"/>
      <c r="G489" s="8"/>
      <c r="H489" s="8"/>
      <c r="I489" s="8"/>
      <c r="L489" s="8"/>
      <c r="M489" s="8"/>
      <c r="N489" s="8"/>
      <c r="O489" s="8"/>
      <c r="P489" s="8"/>
      <c r="T489" s="8"/>
      <c r="U489" s="8"/>
      <c r="V489" s="8"/>
      <c r="W489" s="8"/>
      <c r="X489" s="8"/>
      <c r="AB489" s="8"/>
      <c r="AC489" s="8"/>
      <c r="AD489" s="8"/>
      <c r="AE489" s="8"/>
      <c r="AF489" s="8"/>
      <c r="AJ489" s="8"/>
      <c r="AK489" s="8"/>
      <c r="AL489" s="8"/>
      <c r="AM489" s="8"/>
      <c r="AN489" s="8"/>
    </row>
    <row r="490" spans="4:40" x14ac:dyDescent="0.35">
      <c r="D490" s="8"/>
      <c r="E490" s="8"/>
      <c r="F490" s="8"/>
      <c r="G490" s="8"/>
      <c r="H490" s="8"/>
      <c r="I490" s="8"/>
      <c r="L490" s="8"/>
      <c r="M490" s="8"/>
      <c r="N490" s="8"/>
      <c r="O490" s="8"/>
      <c r="P490" s="8"/>
      <c r="T490" s="8"/>
      <c r="U490" s="8"/>
      <c r="V490" s="8"/>
      <c r="W490" s="8"/>
      <c r="X490" s="8"/>
      <c r="AB490" s="8"/>
      <c r="AC490" s="8"/>
      <c r="AD490" s="8"/>
      <c r="AE490" s="8"/>
      <c r="AF490" s="8"/>
      <c r="AJ490" s="8"/>
      <c r="AK490" s="8"/>
      <c r="AL490" s="8"/>
      <c r="AM490" s="8"/>
      <c r="AN490" s="8"/>
    </row>
    <row r="491" spans="4:40" x14ac:dyDescent="0.35">
      <c r="D491" s="8"/>
      <c r="E491" s="8"/>
      <c r="F491" s="8"/>
      <c r="G491" s="8"/>
      <c r="H491" s="8"/>
      <c r="I491" s="8"/>
      <c r="L491" s="8"/>
      <c r="M491" s="8"/>
      <c r="N491" s="8"/>
      <c r="O491" s="8"/>
      <c r="P491" s="8"/>
      <c r="T491" s="8"/>
      <c r="U491" s="8"/>
      <c r="V491" s="8"/>
      <c r="W491" s="8"/>
      <c r="X491" s="8"/>
      <c r="AB491" s="8"/>
      <c r="AC491" s="8"/>
      <c r="AD491" s="8"/>
      <c r="AE491" s="8"/>
      <c r="AF491" s="8"/>
      <c r="AJ491" s="8"/>
      <c r="AK491" s="8"/>
      <c r="AL491" s="8"/>
      <c r="AM491" s="8"/>
      <c r="AN491" s="8"/>
    </row>
    <row r="492" spans="4:40" x14ac:dyDescent="0.35">
      <c r="D492" s="8"/>
      <c r="E492" s="8"/>
      <c r="F492" s="8"/>
      <c r="G492" s="8"/>
      <c r="H492" s="8"/>
      <c r="I492" s="8"/>
      <c r="L492" s="8"/>
      <c r="M492" s="8"/>
      <c r="N492" s="8"/>
      <c r="O492" s="8"/>
      <c r="P492" s="8"/>
      <c r="T492" s="8"/>
      <c r="U492" s="8"/>
      <c r="V492" s="8"/>
      <c r="W492" s="8"/>
      <c r="X492" s="8"/>
      <c r="AB492" s="8"/>
      <c r="AC492" s="8"/>
      <c r="AD492" s="8"/>
      <c r="AE492" s="8"/>
      <c r="AF492" s="8"/>
      <c r="AJ492" s="8"/>
      <c r="AK492" s="8"/>
      <c r="AL492" s="8"/>
      <c r="AM492" s="8"/>
      <c r="AN492" s="8"/>
    </row>
    <row r="493" spans="4:40" x14ac:dyDescent="0.35">
      <c r="D493" s="8"/>
      <c r="E493" s="8"/>
      <c r="F493" s="8"/>
      <c r="G493" s="8"/>
      <c r="H493" s="8"/>
      <c r="I493" s="8"/>
      <c r="L493" s="8"/>
      <c r="M493" s="8"/>
      <c r="N493" s="8"/>
      <c r="O493" s="8"/>
      <c r="P493" s="8"/>
      <c r="T493" s="8"/>
      <c r="U493" s="8"/>
      <c r="V493" s="8"/>
      <c r="W493" s="8"/>
      <c r="X493" s="8"/>
      <c r="AB493" s="8"/>
      <c r="AC493" s="8"/>
      <c r="AD493" s="8"/>
      <c r="AE493" s="8"/>
      <c r="AF493" s="8"/>
      <c r="AJ493" s="8"/>
      <c r="AK493" s="8"/>
      <c r="AL493" s="8"/>
      <c r="AM493" s="8"/>
      <c r="AN493" s="8"/>
    </row>
    <row r="494" spans="4:40" x14ac:dyDescent="0.35">
      <c r="D494" s="8"/>
      <c r="E494" s="8"/>
      <c r="F494" s="8"/>
      <c r="G494" s="8"/>
      <c r="H494" s="8"/>
      <c r="I494" s="8"/>
      <c r="L494" s="8"/>
      <c r="M494" s="8"/>
      <c r="N494" s="8"/>
      <c r="O494" s="8"/>
      <c r="P494" s="8"/>
      <c r="T494" s="8"/>
      <c r="U494" s="8"/>
      <c r="V494" s="8"/>
      <c r="W494" s="8"/>
      <c r="X494" s="8"/>
      <c r="AB494" s="8"/>
      <c r="AC494" s="8"/>
      <c r="AD494" s="8"/>
      <c r="AE494" s="8"/>
      <c r="AF494" s="8"/>
      <c r="AJ494" s="8"/>
      <c r="AK494" s="8"/>
      <c r="AL494" s="8"/>
      <c r="AM494" s="8"/>
      <c r="AN494" s="8"/>
    </row>
    <row r="495" spans="4:40" x14ac:dyDescent="0.35">
      <c r="D495" s="8"/>
      <c r="E495" s="8"/>
      <c r="F495" s="8"/>
      <c r="G495" s="8"/>
      <c r="H495" s="8"/>
      <c r="I495" s="8"/>
      <c r="L495" s="8"/>
      <c r="M495" s="8"/>
      <c r="N495" s="8"/>
      <c r="O495" s="8"/>
      <c r="P495" s="8"/>
      <c r="T495" s="8"/>
      <c r="U495" s="8"/>
      <c r="V495" s="8"/>
      <c r="W495" s="8"/>
      <c r="X495" s="8"/>
      <c r="AB495" s="8"/>
      <c r="AC495" s="8"/>
      <c r="AD495" s="8"/>
      <c r="AE495" s="8"/>
      <c r="AF495" s="8"/>
      <c r="AJ495" s="8"/>
      <c r="AK495" s="8"/>
      <c r="AL495" s="8"/>
      <c r="AM495" s="8"/>
      <c r="AN495" s="8"/>
    </row>
    <row r="496" spans="4:40" x14ac:dyDescent="0.35">
      <c r="D496" s="8"/>
      <c r="E496" s="8"/>
      <c r="F496" s="8"/>
      <c r="G496" s="8"/>
      <c r="H496" s="8"/>
      <c r="I496" s="8"/>
      <c r="L496" s="8"/>
      <c r="M496" s="8"/>
      <c r="N496" s="8"/>
      <c r="O496" s="8"/>
      <c r="P496" s="8"/>
      <c r="T496" s="8"/>
      <c r="U496" s="8"/>
      <c r="V496" s="8"/>
      <c r="W496" s="8"/>
      <c r="X496" s="8"/>
      <c r="AB496" s="8"/>
      <c r="AC496" s="8"/>
      <c r="AD496" s="8"/>
      <c r="AE496" s="8"/>
      <c r="AF496" s="8"/>
      <c r="AJ496" s="8"/>
      <c r="AK496" s="8"/>
      <c r="AL496" s="8"/>
      <c r="AM496" s="8"/>
      <c r="AN496" s="8"/>
    </row>
    <row r="497" spans="4:40" x14ac:dyDescent="0.35">
      <c r="D497" s="8"/>
      <c r="E497" s="8"/>
      <c r="F497" s="8"/>
      <c r="G497" s="8"/>
      <c r="H497" s="8"/>
      <c r="I497" s="8"/>
      <c r="L497" s="8"/>
      <c r="M497" s="8"/>
      <c r="N497" s="8"/>
      <c r="O497" s="8"/>
      <c r="P497" s="8"/>
      <c r="T497" s="8"/>
      <c r="U497" s="8"/>
      <c r="V497" s="8"/>
      <c r="W497" s="8"/>
      <c r="X497" s="8"/>
      <c r="AB497" s="8"/>
      <c r="AC497" s="8"/>
      <c r="AD497" s="8"/>
      <c r="AE497" s="8"/>
      <c r="AF497" s="8"/>
      <c r="AJ497" s="8"/>
      <c r="AK497" s="8"/>
      <c r="AL497" s="8"/>
      <c r="AM497" s="8"/>
      <c r="AN497" s="8"/>
    </row>
    <row r="498" spans="4:40" x14ac:dyDescent="0.35">
      <c r="D498" s="8"/>
      <c r="E498" s="8"/>
      <c r="F498" s="8"/>
      <c r="G498" s="8"/>
      <c r="H498" s="8"/>
      <c r="I498" s="8"/>
      <c r="L498" s="8"/>
      <c r="M498" s="8"/>
      <c r="N498" s="8"/>
      <c r="O498" s="8"/>
      <c r="P498" s="8"/>
      <c r="T498" s="8"/>
      <c r="U498" s="8"/>
      <c r="V498" s="8"/>
      <c r="W498" s="8"/>
      <c r="X498" s="8"/>
      <c r="AB498" s="8"/>
      <c r="AC498" s="8"/>
      <c r="AD498" s="8"/>
      <c r="AE498" s="8"/>
      <c r="AF498" s="8"/>
      <c r="AJ498" s="8"/>
      <c r="AK498" s="8"/>
      <c r="AL498" s="8"/>
      <c r="AM498" s="8"/>
      <c r="AN498" s="8"/>
    </row>
    <row r="499" spans="4:40" x14ac:dyDescent="0.35">
      <c r="D499" s="8"/>
      <c r="E499" s="8"/>
      <c r="F499" s="8"/>
      <c r="G499" s="8"/>
      <c r="H499" s="8"/>
      <c r="I499" s="8"/>
      <c r="L499" s="8"/>
      <c r="M499" s="8"/>
      <c r="N499" s="8"/>
      <c r="O499" s="8"/>
      <c r="P499" s="8"/>
      <c r="T499" s="8"/>
      <c r="U499" s="8"/>
      <c r="V499" s="8"/>
      <c r="W499" s="8"/>
      <c r="X499" s="8"/>
      <c r="AB499" s="8"/>
      <c r="AC499" s="8"/>
      <c r="AD499" s="8"/>
      <c r="AE499" s="8"/>
      <c r="AF499" s="8"/>
      <c r="AJ499" s="8"/>
      <c r="AK499" s="8"/>
      <c r="AL499" s="8"/>
      <c r="AM499" s="8"/>
      <c r="AN499" s="8"/>
    </row>
    <row r="500" spans="4:40" x14ac:dyDescent="0.35">
      <c r="D500" s="8"/>
      <c r="E500" s="8"/>
      <c r="F500" s="8"/>
      <c r="G500" s="8"/>
      <c r="H500" s="8"/>
      <c r="I500" s="8"/>
      <c r="L500" s="8"/>
      <c r="M500" s="8"/>
      <c r="N500" s="8"/>
      <c r="O500" s="8"/>
      <c r="P500" s="8"/>
      <c r="T500" s="8"/>
      <c r="U500" s="8"/>
      <c r="V500" s="8"/>
      <c r="W500" s="8"/>
      <c r="X500" s="8"/>
      <c r="AB500" s="8"/>
      <c r="AC500" s="8"/>
      <c r="AD500" s="8"/>
      <c r="AE500" s="8"/>
      <c r="AF500" s="8"/>
      <c r="AJ500" s="8"/>
      <c r="AK500" s="8"/>
      <c r="AL500" s="8"/>
      <c r="AM500" s="8"/>
      <c r="AN500" s="8"/>
    </row>
    <row r="501" spans="4:40" x14ac:dyDescent="0.35">
      <c r="D501" s="8"/>
      <c r="E501" s="8"/>
      <c r="F501" s="8"/>
      <c r="G501" s="8"/>
      <c r="H501" s="8"/>
      <c r="I501" s="8"/>
      <c r="L501" s="8"/>
      <c r="M501" s="8"/>
      <c r="N501" s="8"/>
      <c r="O501" s="8"/>
      <c r="P501" s="8"/>
      <c r="T501" s="8"/>
      <c r="U501" s="8"/>
      <c r="V501" s="8"/>
      <c r="W501" s="8"/>
      <c r="X501" s="8"/>
      <c r="AB501" s="8"/>
      <c r="AC501" s="8"/>
      <c r="AD501" s="8"/>
      <c r="AE501" s="8"/>
      <c r="AF501" s="8"/>
      <c r="AJ501" s="8"/>
      <c r="AK501" s="8"/>
      <c r="AL501" s="8"/>
      <c r="AM501" s="8"/>
      <c r="AN501" s="8"/>
    </row>
    <row r="502" spans="4:40" x14ac:dyDescent="0.35">
      <c r="D502" s="8"/>
      <c r="E502" s="8"/>
      <c r="F502" s="8"/>
      <c r="G502" s="8"/>
      <c r="H502" s="8"/>
      <c r="I502" s="8"/>
      <c r="L502" s="8"/>
      <c r="M502" s="8"/>
      <c r="N502" s="8"/>
      <c r="O502" s="8"/>
      <c r="P502" s="8"/>
      <c r="T502" s="8"/>
      <c r="U502" s="8"/>
      <c r="V502" s="8"/>
      <c r="W502" s="8"/>
      <c r="X502" s="8"/>
      <c r="AB502" s="8"/>
      <c r="AC502" s="8"/>
      <c r="AD502" s="8"/>
      <c r="AE502" s="8"/>
      <c r="AF502" s="8"/>
      <c r="AJ502" s="8"/>
      <c r="AK502" s="8"/>
      <c r="AL502" s="8"/>
      <c r="AM502" s="8"/>
      <c r="AN502" s="8"/>
    </row>
    <row r="503" spans="4:40" x14ac:dyDescent="0.35">
      <c r="D503" s="8"/>
      <c r="E503" s="8"/>
      <c r="F503" s="8"/>
      <c r="G503" s="8"/>
      <c r="H503" s="8"/>
      <c r="I503" s="8"/>
      <c r="L503" s="8"/>
      <c r="M503" s="8"/>
      <c r="N503" s="8"/>
      <c r="O503" s="8"/>
      <c r="P503" s="8"/>
      <c r="T503" s="8"/>
      <c r="U503" s="8"/>
      <c r="V503" s="8"/>
      <c r="W503" s="8"/>
      <c r="X503" s="8"/>
      <c r="AB503" s="8"/>
      <c r="AC503" s="8"/>
      <c r="AD503" s="8"/>
      <c r="AE503" s="8"/>
      <c r="AF503" s="8"/>
      <c r="AJ503" s="8"/>
      <c r="AK503" s="8"/>
      <c r="AL503" s="8"/>
      <c r="AM503" s="8"/>
      <c r="AN503" s="8"/>
    </row>
    <row r="504" spans="4:40" x14ac:dyDescent="0.35">
      <c r="D504" s="8"/>
      <c r="E504" s="8"/>
      <c r="F504" s="8"/>
      <c r="G504" s="8"/>
      <c r="H504" s="8"/>
      <c r="I504" s="8"/>
      <c r="L504" s="8"/>
      <c r="M504" s="8"/>
      <c r="N504" s="8"/>
      <c r="O504" s="8"/>
      <c r="P504" s="8"/>
      <c r="T504" s="8"/>
      <c r="U504" s="8"/>
      <c r="V504" s="8"/>
      <c r="W504" s="8"/>
      <c r="X504" s="8"/>
      <c r="AB504" s="8"/>
      <c r="AC504" s="8"/>
      <c r="AD504" s="8"/>
      <c r="AE504" s="8"/>
      <c r="AF504" s="8"/>
      <c r="AJ504" s="8"/>
      <c r="AK504" s="8"/>
      <c r="AL504" s="8"/>
      <c r="AM504" s="8"/>
      <c r="AN504" s="8"/>
    </row>
    <row r="505" spans="4:40" x14ac:dyDescent="0.35">
      <c r="D505" s="8"/>
      <c r="E505" s="8"/>
      <c r="F505" s="8"/>
      <c r="G505" s="8"/>
      <c r="H505" s="8"/>
      <c r="I505" s="8"/>
      <c r="L505" s="8"/>
      <c r="M505" s="8"/>
      <c r="N505" s="8"/>
      <c r="O505" s="8"/>
      <c r="P505" s="8"/>
      <c r="T505" s="8"/>
      <c r="U505" s="8"/>
      <c r="V505" s="8"/>
      <c r="W505" s="8"/>
      <c r="X505" s="8"/>
      <c r="AB505" s="8"/>
      <c r="AC505" s="8"/>
      <c r="AD505" s="8"/>
      <c r="AE505" s="8"/>
      <c r="AF505" s="8"/>
      <c r="AJ505" s="8"/>
      <c r="AK505" s="8"/>
      <c r="AL505" s="8"/>
      <c r="AM505" s="8"/>
      <c r="AN505" s="8"/>
    </row>
    <row r="506" spans="4:40" x14ac:dyDescent="0.35">
      <c r="D506" s="8"/>
      <c r="E506" s="8"/>
      <c r="F506" s="8"/>
      <c r="G506" s="8"/>
      <c r="H506" s="8"/>
      <c r="I506" s="8"/>
      <c r="L506" s="8"/>
      <c r="M506" s="8"/>
      <c r="N506" s="8"/>
      <c r="O506" s="8"/>
      <c r="P506" s="8"/>
      <c r="T506" s="8"/>
      <c r="U506" s="8"/>
      <c r="V506" s="8"/>
      <c r="W506" s="8"/>
      <c r="X506" s="8"/>
      <c r="AB506" s="8"/>
      <c r="AC506" s="8"/>
      <c r="AD506" s="8"/>
      <c r="AE506" s="8"/>
      <c r="AF506" s="8"/>
      <c r="AJ506" s="8"/>
      <c r="AK506" s="8"/>
      <c r="AL506" s="8"/>
      <c r="AM506" s="8"/>
      <c r="AN506" s="8"/>
    </row>
    <row r="507" spans="4:40" x14ac:dyDescent="0.35">
      <c r="D507" s="8"/>
      <c r="E507" s="8"/>
      <c r="F507" s="8"/>
      <c r="G507" s="8"/>
      <c r="H507" s="8"/>
      <c r="I507" s="8"/>
      <c r="L507" s="8"/>
      <c r="M507" s="8"/>
      <c r="N507" s="8"/>
      <c r="O507" s="8"/>
      <c r="P507" s="8"/>
      <c r="T507" s="8"/>
      <c r="U507" s="8"/>
      <c r="V507" s="8"/>
      <c r="W507" s="8"/>
      <c r="X507" s="8"/>
      <c r="AB507" s="8"/>
      <c r="AC507" s="8"/>
      <c r="AD507" s="8"/>
      <c r="AE507" s="8"/>
      <c r="AF507" s="8"/>
      <c r="AJ507" s="8"/>
      <c r="AK507" s="8"/>
      <c r="AL507" s="8"/>
      <c r="AM507" s="8"/>
      <c r="AN507" s="8"/>
    </row>
    <row r="508" spans="4:40" x14ac:dyDescent="0.35">
      <c r="D508" s="8"/>
      <c r="E508" s="8"/>
      <c r="F508" s="8"/>
      <c r="G508" s="8"/>
      <c r="H508" s="8"/>
      <c r="I508" s="8"/>
      <c r="L508" s="8"/>
      <c r="M508" s="8"/>
      <c r="N508" s="8"/>
      <c r="O508" s="8"/>
      <c r="P508" s="8"/>
      <c r="T508" s="8"/>
      <c r="U508" s="8"/>
      <c r="V508" s="8"/>
      <c r="W508" s="8"/>
      <c r="X508" s="8"/>
      <c r="AB508" s="8"/>
      <c r="AC508" s="8"/>
      <c r="AD508" s="8"/>
      <c r="AE508" s="8"/>
      <c r="AF508" s="8"/>
      <c r="AJ508" s="8"/>
      <c r="AK508" s="8"/>
      <c r="AL508" s="8"/>
      <c r="AM508" s="8"/>
      <c r="AN508" s="8"/>
    </row>
    <row r="509" spans="4:40" x14ac:dyDescent="0.35">
      <c r="D509" s="8"/>
      <c r="E509" s="8"/>
      <c r="F509" s="8"/>
      <c r="G509" s="8"/>
      <c r="H509" s="8"/>
      <c r="I509" s="8"/>
      <c r="L509" s="8"/>
      <c r="M509" s="8"/>
      <c r="N509" s="8"/>
      <c r="O509" s="8"/>
      <c r="P509" s="8"/>
      <c r="T509" s="8"/>
      <c r="U509" s="8"/>
      <c r="V509" s="8"/>
      <c r="W509" s="8"/>
      <c r="X509" s="8"/>
      <c r="AB509" s="8"/>
      <c r="AC509" s="8"/>
      <c r="AD509" s="8"/>
      <c r="AE509" s="8"/>
      <c r="AF509" s="8"/>
      <c r="AJ509" s="8"/>
      <c r="AK509" s="8"/>
      <c r="AL509" s="8"/>
      <c r="AM509" s="8"/>
      <c r="AN509" s="8"/>
    </row>
    <row r="510" spans="4:40" x14ac:dyDescent="0.35">
      <c r="D510" s="8"/>
      <c r="E510" s="8"/>
      <c r="F510" s="8"/>
      <c r="G510" s="8"/>
      <c r="H510" s="8"/>
      <c r="I510" s="8"/>
      <c r="L510" s="8"/>
      <c r="M510" s="8"/>
      <c r="N510" s="8"/>
      <c r="O510" s="8"/>
      <c r="P510" s="8"/>
      <c r="T510" s="8"/>
      <c r="U510" s="8"/>
      <c r="V510" s="8"/>
      <c r="W510" s="8"/>
      <c r="X510" s="8"/>
      <c r="AB510" s="8"/>
      <c r="AC510" s="8"/>
      <c r="AD510" s="8"/>
      <c r="AE510" s="8"/>
      <c r="AF510" s="8"/>
      <c r="AJ510" s="8"/>
      <c r="AK510" s="8"/>
      <c r="AL510" s="8"/>
      <c r="AM510" s="8"/>
      <c r="AN510" s="8"/>
    </row>
    <row r="511" spans="4:40" x14ac:dyDescent="0.35">
      <c r="D511" s="8"/>
      <c r="E511" s="8"/>
      <c r="F511" s="8"/>
      <c r="G511" s="8"/>
      <c r="H511" s="8"/>
      <c r="I511" s="8"/>
      <c r="L511" s="8"/>
      <c r="M511" s="8"/>
      <c r="N511" s="8"/>
      <c r="O511" s="8"/>
      <c r="P511" s="8"/>
      <c r="T511" s="8"/>
      <c r="U511" s="8"/>
      <c r="V511" s="8"/>
      <c r="W511" s="8"/>
      <c r="X511" s="8"/>
      <c r="AB511" s="8"/>
      <c r="AC511" s="8"/>
      <c r="AD511" s="8"/>
      <c r="AE511" s="8"/>
      <c r="AF511" s="8"/>
      <c r="AJ511" s="8"/>
      <c r="AK511" s="8"/>
      <c r="AL511" s="8"/>
      <c r="AM511" s="8"/>
      <c r="AN511" s="8"/>
    </row>
    <row r="512" spans="4:40" x14ac:dyDescent="0.35">
      <c r="D512" s="8"/>
      <c r="E512" s="8"/>
      <c r="F512" s="8"/>
      <c r="G512" s="8"/>
      <c r="H512" s="8"/>
      <c r="I512" s="8"/>
      <c r="L512" s="8"/>
      <c r="M512" s="8"/>
      <c r="N512" s="8"/>
      <c r="O512" s="8"/>
      <c r="P512" s="8"/>
      <c r="T512" s="8"/>
      <c r="U512" s="8"/>
      <c r="V512" s="8"/>
      <c r="W512" s="8"/>
      <c r="X512" s="8"/>
      <c r="AB512" s="8"/>
      <c r="AC512" s="8"/>
      <c r="AD512" s="8"/>
      <c r="AE512" s="8"/>
      <c r="AF512" s="8"/>
      <c r="AJ512" s="8"/>
      <c r="AK512" s="8"/>
      <c r="AL512" s="8"/>
      <c r="AM512" s="8"/>
      <c r="AN512" s="8"/>
    </row>
    <row r="513" spans="4:40" x14ac:dyDescent="0.35">
      <c r="D513" s="8"/>
      <c r="E513" s="8"/>
      <c r="F513" s="8"/>
      <c r="G513" s="8"/>
      <c r="H513" s="8"/>
      <c r="I513" s="8"/>
      <c r="L513" s="8"/>
      <c r="M513" s="8"/>
      <c r="N513" s="8"/>
      <c r="O513" s="8"/>
      <c r="P513" s="8"/>
      <c r="T513" s="8"/>
      <c r="U513" s="8"/>
      <c r="V513" s="8"/>
      <c r="W513" s="8"/>
      <c r="X513" s="8"/>
      <c r="AB513" s="8"/>
      <c r="AC513" s="8"/>
      <c r="AD513" s="8"/>
      <c r="AE513" s="8"/>
      <c r="AF513" s="8"/>
      <c r="AJ513" s="8"/>
      <c r="AK513" s="8"/>
      <c r="AL513" s="8"/>
      <c r="AM513" s="8"/>
      <c r="AN513" s="8"/>
    </row>
  </sheetData>
  <mergeCells count="5">
    <mergeCell ref="AI1:AN1"/>
    <mergeCell ref="C1:H1"/>
    <mergeCell ref="K1:P1"/>
    <mergeCell ref="S1:X1"/>
    <mergeCell ref="AA1:A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M513"/>
  <sheetViews>
    <sheetView workbookViewId="0">
      <selection activeCell="R27" sqref="R27"/>
    </sheetView>
  </sheetViews>
  <sheetFormatPr defaultColWidth="8.84375" defaultRowHeight="15.5" x14ac:dyDescent="0.35"/>
  <cols>
    <col min="1" max="1" width="3.69140625" style="4" bestFit="1" customWidth="1"/>
    <col min="2" max="2" width="9.84375" style="6" customWidth="1"/>
    <col min="3" max="3" width="11.4609375" style="4" customWidth="1"/>
    <col min="4" max="4" width="10.69140625" style="4" customWidth="1"/>
    <col min="5" max="5" width="10.07421875" style="4" customWidth="1"/>
    <col min="6" max="6" width="10" style="4" customWidth="1"/>
    <col min="7" max="7" width="10.3046875" style="4" customWidth="1"/>
    <col min="8" max="8" width="2.84375" style="1" customWidth="1"/>
    <col min="9" max="9" width="3.69140625" style="4" bestFit="1" customWidth="1"/>
    <col min="10" max="10" width="9.84375" style="6" customWidth="1"/>
    <col min="11" max="11" width="11.4609375" style="4" customWidth="1"/>
    <col min="12" max="12" width="10.69140625" style="4" customWidth="1"/>
    <col min="13" max="13" width="10.07421875" style="4" customWidth="1"/>
    <col min="14" max="14" width="10" style="4" customWidth="1"/>
    <col min="15" max="15" width="10.3046875" style="4" customWidth="1"/>
    <col min="16" max="16" width="2.84375" style="51" customWidth="1"/>
    <col min="17" max="17" width="3.69140625" style="4" bestFit="1" customWidth="1"/>
    <col min="18" max="18" width="9.84375" style="6" customWidth="1"/>
    <col min="19" max="19" width="11.4609375" style="4" customWidth="1"/>
    <col min="20" max="20" width="10.69140625" style="4" customWidth="1"/>
    <col min="21" max="21" width="10.07421875" style="4" customWidth="1"/>
    <col min="22" max="22" width="10" style="4" customWidth="1"/>
    <col min="23" max="23" width="10.3046875" style="4" customWidth="1"/>
    <col min="24" max="24" width="8.84375" style="1"/>
    <col min="25" max="25" width="3.69140625" style="4" bestFit="1" customWidth="1"/>
    <col min="26" max="26" width="9.84375" style="6" customWidth="1"/>
    <col min="27" max="27" width="11.4609375" style="4" customWidth="1"/>
    <col min="28" max="28" width="10.69140625" style="4" customWidth="1"/>
    <col min="29" max="29" width="10.07421875" style="4" customWidth="1"/>
    <col min="30" max="30" width="10" style="4" customWidth="1"/>
    <col min="31" max="31" width="10.3046875" style="4" customWidth="1"/>
    <col min="32" max="32" width="8.84375" style="1"/>
    <col min="33" max="33" width="3.69140625" style="4" bestFit="1" customWidth="1"/>
    <col min="34" max="34" width="9.84375" style="6" customWidth="1"/>
    <col min="35" max="35" width="11.4609375" style="4" customWidth="1"/>
    <col min="36" max="36" width="10.69140625" style="4" customWidth="1"/>
    <col min="37" max="37" width="10.07421875" style="4" customWidth="1"/>
    <col min="38" max="38" width="10" style="4" customWidth="1"/>
    <col min="39" max="39" width="10.3046875" style="4" customWidth="1"/>
    <col min="40" max="16384" width="8.84375" style="51"/>
  </cols>
  <sheetData>
    <row r="1" spans="1:39" ht="20" x14ac:dyDescent="0.4">
      <c r="A1" s="11"/>
      <c r="B1" s="99" t="str">
        <f>'Loan Calc'!B15</f>
        <v>Unsubsidized Loan</v>
      </c>
      <c r="C1" s="99"/>
      <c r="D1" s="99"/>
      <c r="E1" s="99"/>
      <c r="F1" s="99"/>
      <c r="G1" s="99"/>
      <c r="I1" s="11"/>
      <c r="J1" s="99" t="str">
        <f>'Loan Calc'!B17</f>
        <v>Graduate PLUS</v>
      </c>
      <c r="K1" s="99"/>
      <c r="L1" s="99"/>
      <c r="M1" s="99"/>
      <c r="N1" s="99"/>
      <c r="O1" s="99"/>
      <c r="Q1" s="11"/>
      <c r="R1" s="99" t="str">
        <f>'Loan Calc'!B19</f>
        <v>Other Loan</v>
      </c>
      <c r="S1" s="99"/>
      <c r="T1" s="99"/>
      <c r="U1" s="99"/>
      <c r="V1" s="99"/>
      <c r="W1" s="99"/>
      <c r="Y1" s="11"/>
      <c r="Z1" s="99" t="str">
        <f>'Loan Calc'!B21</f>
        <v>Other Loan</v>
      </c>
      <c r="AA1" s="99"/>
      <c r="AB1" s="99"/>
      <c r="AC1" s="99"/>
      <c r="AD1" s="99"/>
      <c r="AE1" s="99"/>
      <c r="AG1" s="11"/>
      <c r="AH1" s="99" t="str">
        <f>'Loan Calc'!B23</f>
        <v>Other Loan</v>
      </c>
      <c r="AI1" s="99"/>
      <c r="AJ1" s="99"/>
      <c r="AK1" s="99"/>
      <c r="AL1" s="99"/>
      <c r="AM1" s="99"/>
    </row>
    <row r="2" spans="1:39" x14ac:dyDescent="0.35">
      <c r="A2" s="12"/>
      <c r="B2" s="13" t="s">
        <v>37</v>
      </c>
      <c r="C2" s="14">
        <f>'Loan Calc'!A15</f>
        <v>2</v>
      </c>
      <c r="D2" s="13"/>
      <c r="E2" s="13"/>
      <c r="F2" s="13"/>
      <c r="G2" s="13"/>
      <c r="H2" s="2"/>
      <c r="I2" s="12"/>
      <c r="J2" s="13" t="s">
        <v>37</v>
      </c>
      <c r="K2" s="14">
        <f>'Loan Calc'!A17</f>
        <v>2</v>
      </c>
      <c r="L2" s="13"/>
      <c r="M2" s="13"/>
      <c r="N2" s="13"/>
      <c r="O2" s="13"/>
      <c r="Q2" s="12"/>
      <c r="R2" s="13" t="s">
        <v>37</v>
      </c>
      <c r="S2" s="14">
        <f>'Loan Calc'!A19</f>
        <v>2</v>
      </c>
      <c r="T2" s="13"/>
      <c r="U2" s="13"/>
      <c r="V2" s="13"/>
      <c r="W2" s="13"/>
      <c r="Y2" s="12"/>
      <c r="Z2" s="13" t="s">
        <v>37</v>
      </c>
      <c r="AA2" s="14">
        <f>'Loan Calc'!A21</f>
        <v>2</v>
      </c>
      <c r="AB2" s="13"/>
      <c r="AC2" s="13"/>
      <c r="AD2" s="13"/>
      <c r="AE2" s="13"/>
      <c r="AG2" s="12"/>
      <c r="AH2" s="13" t="s">
        <v>37</v>
      </c>
      <c r="AI2" s="14">
        <f>'Loan Calc'!A23</f>
        <v>2</v>
      </c>
      <c r="AJ2" s="13"/>
      <c r="AK2" s="13"/>
      <c r="AL2" s="13"/>
      <c r="AM2" s="13"/>
    </row>
    <row r="3" spans="1:39" x14ac:dyDescent="0.35">
      <c r="A3" s="3"/>
      <c r="B3" s="15"/>
      <c r="C3" s="3"/>
      <c r="D3" s="16"/>
      <c r="E3" s="3"/>
      <c r="F3" s="3"/>
      <c r="G3" s="3"/>
      <c r="H3" s="2"/>
      <c r="I3" s="3"/>
      <c r="J3" s="15"/>
      <c r="K3" s="3"/>
      <c r="L3" s="16"/>
      <c r="M3" s="3"/>
      <c r="N3" s="3"/>
      <c r="O3" s="3"/>
      <c r="Q3" s="3"/>
      <c r="R3" s="15"/>
      <c r="S3" s="3"/>
      <c r="T3" s="16"/>
      <c r="U3" s="3"/>
      <c r="V3" s="3"/>
      <c r="W3" s="3"/>
      <c r="Y3" s="3"/>
      <c r="Z3" s="15"/>
      <c r="AA3" s="3"/>
      <c r="AB3" s="16"/>
      <c r="AC3" s="3"/>
      <c r="AD3" s="3"/>
      <c r="AE3" s="3"/>
      <c r="AG3" s="3"/>
      <c r="AH3" s="15"/>
      <c r="AI3" s="3"/>
      <c r="AJ3" s="16"/>
      <c r="AK3" s="3"/>
      <c r="AL3" s="3"/>
      <c r="AM3" s="3"/>
    </row>
    <row r="4" spans="1:39" x14ac:dyDescent="0.35">
      <c r="A4" s="3"/>
      <c r="B4" s="15" t="s">
        <v>18</v>
      </c>
      <c r="C4" s="3"/>
      <c r="D4" s="17">
        <f>'Loan Calc'!R15</f>
        <v>22226.057291666668</v>
      </c>
      <c r="E4" s="2"/>
      <c r="F4" s="3"/>
      <c r="G4" s="3"/>
      <c r="H4" s="2"/>
      <c r="I4" s="3"/>
      <c r="J4" s="15" t="s">
        <v>18</v>
      </c>
      <c r="K4" s="3"/>
      <c r="L4" s="17">
        <f>'Loan Calc'!R17</f>
        <v>87569.166666666672</v>
      </c>
      <c r="M4" s="2"/>
      <c r="N4" s="3"/>
      <c r="O4" s="3"/>
      <c r="Q4" s="3"/>
      <c r="R4" s="15" t="s">
        <v>18</v>
      </c>
      <c r="S4" s="3"/>
      <c r="T4" s="17">
        <f>'Loan Calc'!R19</f>
        <v>0</v>
      </c>
      <c r="U4" s="2"/>
      <c r="V4" s="3"/>
      <c r="W4" s="3"/>
      <c r="Y4" s="3"/>
      <c r="Z4" s="15" t="s">
        <v>18</v>
      </c>
      <c r="AA4" s="3"/>
      <c r="AB4" s="17">
        <f>'Loan Calc'!R21</f>
        <v>0</v>
      </c>
      <c r="AC4" s="2"/>
      <c r="AD4" s="3"/>
      <c r="AE4" s="3"/>
      <c r="AG4" s="3"/>
      <c r="AH4" s="15" t="s">
        <v>18</v>
      </c>
      <c r="AI4" s="3"/>
      <c r="AJ4" s="17">
        <f>'Loan Calc'!R23</f>
        <v>0</v>
      </c>
      <c r="AK4" s="2"/>
      <c r="AL4" s="3"/>
      <c r="AM4" s="3"/>
    </row>
    <row r="5" spans="1:39" x14ac:dyDescent="0.35">
      <c r="A5" s="3"/>
      <c r="B5" s="15" t="s">
        <v>19</v>
      </c>
      <c r="C5" s="3"/>
      <c r="D5" s="18">
        <f>'Loan Calc'!E15</f>
        <v>8.0829999999999999E-2</v>
      </c>
      <c r="E5" s="3"/>
      <c r="F5" s="19"/>
      <c r="G5" s="19"/>
      <c r="H5" s="2"/>
      <c r="I5" s="3"/>
      <c r="J5" s="15" t="s">
        <v>19</v>
      </c>
      <c r="K5" s="3"/>
      <c r="L5" s="18">
        <f>'Loan Calc'!E17</f>
        <v>9.0829999999999994E-2</v>
      </c>
      <c r="M5" s="3"/>
      <c r="N5" s="19"/>
      <c r="O5" s="19"/>
      <c r="Q5" s="3"/>
      <c r="R5" s="15" t="s">
        <v>19</v>
      </c>
      <c r="S5" s="3"/>
      <c r="T5" s="18">
        <f>'Loan Calc'!E19</f>
        <v>0</v>
      </c>
      <c r="U5" s="3"/>
      <c r="V5" s="19"/>
      <c r="W5" s="19"/>
      <c r="Y5" s="3"/>
      <c r="Z5" s="15" t="s">
        <v>19</v>
      </c>
      <c r="AA5" s="3"/>
      <c r="AB5" s="18">
        <f>'Loan Calc'!E21</f>
        <v>0</v>
      </c>
      <c r="AC5" s="3"/>
      <c r="AD5" s="19"/>
      <c r="AE5" s="19"/>
      <c r="AG5" s="3"/>
      <c r="AH5" s="15" t="s">
        <v>19</v>
      </c>
      <c r="AI5" s="3"/>
      <c r="AJ5" s="18">
        <f>'Loan Calc'!E23</f>
        <v>0</v>
      </c>
      <c r="AK5" s="3"/>
      <c r="AL5" s="19"/>
      <c r="AM5" s="19"/>
    </row>
    <row r="6" spans="1:39" x14ac:dyDescent="0.35">
      <c r="A6" s="3"/>
      <c r="B6" s="15" t="s">
        <v>20</v>
      </c>
      <c r="C6" s="3"/>
      <c r="D6" s="20">
        <f>'Loan Calc'!G15</f>
        <v>10</v>
      </c>
      <c r="E6" s="3"/>
      <c r="F6" s="19"/>
      <c r="G6" s="19"/>
      <c r="H6" s="2"/>
      <c r="I6" s="3"/>
      <c r="J6" s="15" t="s">
        <v>20</v>
      </c>
      <c r="K6" s="3"/>
      <c r="L6" s="20">
        <f>'Loan Calc'!G17</f>
        <v>10</v>
      </c>
      <c r="M6" s="3"/>
      <c r="N6" s="19"/>
      <c r="O6" s="19"/>
      <c r="Q6" s="3"/>
      <c r="R6" s="15" t="s">
        <v>20</v>
      </c>
      <c r="S6" s="3"/>
      <c r="T6" s="20">
        <f>'Loan Calc'!G19</f>
        <v>0</v>
      </c>
      <c r="U6" s="3"/>
      <c r="V6" s="19"/>
      <c r="W6" s="19"/>
      <c r="Y6" s="3"/>
      <c r="Z6" s="15" t="s">
        <v>20</v>
      </c>
      <c r="AA6" s="3"/>
      <c r="AB6" s="20">
        <f>'Loan Calc'!G21</f>
        <v>0</v>
      </c>
      <c r="AC6" s="3"/>
      <c r="AD6" s="19"/>
      <c r="AE6" s="19"/>
      <c r="AG6" s="3"/>
      <c r="AH6" s="15" t="s">
        <v>20</v>
      </c>
      <c r="AI6" s="3"/>
      <c r="AJ6" s="20">
        <f>'Loan Calc'!G23</f>
        <v>0</v>
      </c>
      <c r="AK6" s="3"/>
      <c r="AL6" s="19"/>
      <c r="AM6" s="19"/>
    </row>
    <row r="7" spans="1:39" x14ac:dyDescent="0.35">
      <c r="A7" s="3"/>
      <c r="B7" s="15" t="s">
        <v>30</v>
      </c>
      <c r="C7" s="3"/>
      <c r="D7" s="21">
        <f>'Loan Calc'!M15</f>
        <v>45962</v>
      </c>
      <c r="E7" s="3"/>
      <c r="F7" s="19"/>
      <c r="G7" s="19"/>
      <c r="H7" s="2"/>
      <c r="I7" s="3"/>
      <c r="J7" s="15" t="s">
        <v>30</v>
      </c>
      <c r="K7" s="3"/>
      <c r="L7" s="21">
        <f>'Loan Calc'!M17</f>
        <v>45962</v>
      </c>
      <c r="M7" s="3"/>
      <c r="N7" s="19"/>
      <c r="O7" s="19"/>
      <c r="Q7" s="3"/>
      <c r="R7" s="15" t="s">
        <v>30</v>
      </c>
      <c r="S7" s="3"/>
      <c r="T7" s="21">
        <f>'Loan Calc'!M19</f>
        <v>45962</v>
      </c>
      <c r="U7" s="3"/>
      <c r="V7" s="19"/>
      <c r="W7" s="19"/>
      <c r="Y7" s="3"/>
      <c r="Z7" s="15" t="s">
        <v>30</v>
      </c>
      <c r="AA7" s="3"/>
      <c r="AB7" s="21">
        <f>'Loan Calc'!M21</f>
        <v>45962</v>
      </c>
      <c r="AC7" s="3"/>
      <c r="AD7" s="19"/>
      <c r="AE7" s="19"/>
      <c r="AG7" s="3"/>
      <c r="AH7" s="15" t="s">
        <v>30</v>
      </c>
      <c r="AI7" s="3"/>
      <c r="AJ7" s="21">
        <f>'Loan Calc'!M23</f>
        <v>45962</v>
      </c>
      <c r="AK7" s="3"/>
      <c r="AL7" s="19"/>
      <c r="AM7" s="19"/>
    </row>
    <row r="8" spans="1:39" x14ac:dyDescent="0.35">
      <c r="A8" s="3"/>
      <c r="B8" s="15"/>
      <c r="C8" s="3"/>
      <c r="D8" s="22"/>
      <c r="E8" s="3"/>
      <c r="F8" s="23"/>
      <c r="G8" s="19"/>
      <c r="H8" s="2"/>
      <c r="I8" s="3"/>
      <c r="J8" s="15"/>
      <c r="K8" s="3"/>
      <c r="L8" s="22"/>
      <c r="M8" s="3"/>
      <c r="N8" s="23"/>
      <c r="O8" s="19"/>
      <c r="Q8" s="3"/>
      <c r="R8" s="15"/>
      <c r="S8" s="3"/>
      <c r="T8" s="22"/>
      <c r="U8" s="3"/>
      <c r="V8" s="23"/>
      <c r="W8" s="19"/>
      <c r="Y8" s="3"/>
      <c r="Z8" s="15"/>
      <c r="AA8" s="3"/>
      <c r="AB8" s="22"/>
      <c r="AC8" s="3"/>
      <c r="AD8" s="23"/>
      <c r="AE8" s="19"/>
      <c r="AG8" s="3"/>
      <c r="AH8" s="15"/>
      <c r="AI8" s="3"/>
      <c r="AJ8" s="22"/>
      <c r="AK8" s="3"/>
      <c r="AL8" s="23"/>
      <c r="AM8" s="19"/>
    </row>
    <row r="9" spans="1:39" x14ac:dyDescent="0.35">
      <c r="A9" s="3"/>
      <c r="B9" s="15" t="s">
        <v>21</v>
      </c>
      <c r="C9" s="3"/>
      <c r="D9" s="17">
        <f>'Loan Calc'!T15</f>
        <v>270.63916866925729</v>
      </c>
      <c r="E9" s="2"/>
      <c r="F9" s="19"/>
      <c r="G9" s="19"/>
      <c r="H9" s="2"/>
      <c r="I9" s="3"/>
      <c r="J9" s="15" t="s">
        <v>21</v>
      </c>
      <c r="K9" s="3"/>
      <c r="L9" s="17">
        <f>'Loan Calc'!T17</f>
        <v>1113.2265656910636</v>
      </c>
      <c r="M9" s="2"/>
      <c r="N9" s="19"/>
      <c r="O9" s="19"/>
      <c r="Q9" s="3"/>
      <c r="R9" s="15" t="s">
        <v>21</v>
      </c>
      <c r="S9" s="3"/>
      <c r="T9" s="17">
        <f>'Loan Calc'!T19</f>
        <v>0</v>
      </c>
      <c r="U9" s="2"/>
      <c r="V9" s="19"/>
      <c r="W9" s="19"/>
      <c r="Y9" s="3"/>
      <c r="Z9" s="15" t="s">
        <v>21</v>
      </c>
      <c r="AA9" s="3"/>
      <c r="AB9" s="17">
        <f>'Loan Calc'!T21</f>
        <v>0</v>
      </c>
      <c r="AC9" s="2"/>
      <c r="AD9" s="19"/>
      <c r="AE9" s="19"/>
      <c r="AG9" s="3"/>
      <c r="AH9" s="15" t="s">
        <v>21</v>
      </c>
      <c r="AI9" s="3"/>
      <c r="AJ9" s="17">
        <f>'Loan Calc'!T23</f>
        <v>0</v>
      </c>
      <c r="AK9" s="2"/>
      <c r="AL9" s="19"/>
      <c r="AM9" s="19"/>
    </row>
    <row r="10" spans="1:39" x14ac:dyDescent="0.35">
      <c r="A10" s="3"/>
      <c r="B10" s="15" t="s">
        <v>22</v>
      </c>
      <c r="C10" s="3"/>
      <c r="D10" s="20">
        <f>D6*12</f>
        <v>120</v>
      </c>
      <c r="E10" s="3"/>
      <c r="F10" s="19"/>
      <c r="G10" s="19"/>
      <c r="H10" s="2"/>
      <c r="I10" s="3"/>
      <c r="J10" s="15" t="s">
        <v>22</v>
      </c>
      <c r="K10" s="3"/>
      <c r="L10" s="20">
        <f>L6*12</f>
        <v>120</v>
      </c>
      <c r="M10" s="3"/>
      <c r="N10" s="19"/>
      <c r="O10" s="19"/>
      <c r="Q10" s="3"/>
      <c r="R10" s="15" t="s">
        <v>22</v>
      </c>
      <c r="S10" s="3"/>
      <c r="T10" s="20">
        <f>T6*12</f>
        <v>0</v>
      </c>
      <c r="U10" s="3"/>
      <c r="V10" s="19"/>
      <c r="W10" s="19"/>
      <c r="Y10" s="3"/>
      <c r="Z10" s="15" t="s">
        <v>22</v>
      </c>
      <c r="AA10" s="3"/>
      <c r="AB10" s="20">
        <f>AB6*12</f>
        <v>0</v>
      </c>
      <c r="AC10" s="3"/>
      <c r="AD10" s="19"/>
      <c r="AE10" s="19"/>
      <c r="AG10" s="3"/>
      <c r="AH10" s="15" t="s">
        <v>22</v>
      </c>
      <c r="AI10" s="3"/>
      <c r="AJ10" s="20">
        <f>AJ6*12</f>
        <v>0</v>
      </c>
      <c r="AK10" s="3"/>
      <c r="AL10" s="19"/>
      <c r="AM10" s="19"/>
    </row>
    <row r="11" spans="1:39" x14ac:dyDescent="0.35">
      <c r="A11" s="3"/>
      <c r="B11" s="15" t="s">
        <v>23</v>
      </c>
      <c r="C11" s="3"/>
      <c r="D11" s="17">
        <f>'Loan Calc'!W15</f>
        <v>10250.642948644207</v>
      </c>
      <c r="E11" s="3"/>
      <c r="F11" s="19"/>
      <c r="G11" s="19"/>
      <c r="H11" s="2"/>
      <c r="I11" s="3"/>
      <c r="J11" s="15" t="s">
        <v>23</v>
      </c>
      <c r="K11" s="3"/>
      <c r="L11" s="17">
        <f>'Loan Calc'!W17</f>
        <v>46018.021216260982</v>
      </c>
      <c r="M11" s="3"/>
      <c r="N11" s="19"/>
      <c r="O11" s="19"/>
      <c r="Q11" s="3"/>
      <c r="R11" s="15" t="s">
        <v>23</v>
      </c>
      <c r="S11" s="3"/>
      <c r="T11" s="17">
        <f>'Loan Calc'!W19</f>
        <v>0</v>
      </c>
      <c r="U11" s="3"/>
      <c r="V11" s="19"/>
      <c r="W11" s="19"/>
      <c r="Y11" s="3"/>
      <c r="Z11" s="15" t="s">
        <v>23</v>
      </c>
      <c r="AA11" s="3"/>
      <c r="AB11" s="17">
        <f>'Loan Calc'!W21</f>
        <v>0</v>
      </c>
      <c r="AC11" s="3"/>
      <c r="AD11" s="19"/>
      <c r="AE11" s="19"/>
      <c r="AG11" s="3"/>
      <c r="AH11" s="15" t="s">
        <v>23</v>
      </c>
      <c r="AI11" s="3"/>
      <c r="AJ11" s="17">
        <f>'Loan Calc'!W23</f>
        <v>0</v>
      </c>
      <c r="AK11" s="3"/>
      <c r="AL11" s="19"/>
      <c r="AM11" s="19"/>
    </row>
    <row r="12" spans="1:39" x14ac:dyDescent="0.35">
      <c r="A12" s="3"/>
      <c r="B12" s="15" t="s">
        <v>24</v>
      </c>
      <c r="C12" s="3"/>
      <c r="D12" s="17">
        <f>'Loan Calc'!V15</f>
        <v>32476.700240310875</v>
      </c>
      <c r="E12" s="3"/>
      <c r="F12" s="3"/>
      <c r="G12" s="3"/>
      <c r="H12" s="2"/>
      <c r="I12" s="3"/>
      <c r="J12" s="15" t="s">
        <v>24</v>
      </c>
      <c r="K12" s="3"/>
      <c r="L12" s="17">
        <f>'Loan Calc'!V17</f>
        <v>133587.18788292765</v>
      </c>
      <c r="M12" s="3"/>
      <c r="N12" s="3"/>
      <c r="O12" s="3"/>
      <c r="Q12" s="3"/>
      <c r="R12" s="15" t="s">
        <v>24</v>
      </c>
      <c r="S12" s="3"/>
      <c r="T12" s="17">
        <f>'Loan Calc'!V19</f>
        <v>0</v>
      </c>
      <c r="U12" s="3"/>
      <c r="V12" s="3"/>
      <c r="W12" s="3"/>
      <c r="Y12" s="3"/>
      <c r="Z12" s="15" t="s">
        <v>24</v>
      </c>
      <c r="AA12" s="3"/>
      <c r="AB12" s="17">
        <f>'Loan Calc'!V21</f>
        <v>0</v>
      </c>
      <c r="AC12" s="3"/>
      <c r="AD12" s="3"/>
      <c r="AE12" s="3"/>
      <c r="AG12" s="3"/>
      <c r="AH12" s="15" t="s">
        <v>24</v>
      </c>
      <c r="AI12" s="3"/>
      <c r="AJ12" s="17">
        <f>'Loan Calc'!V23</f>
        <v>0</v>
      </c>
      <c r="AK12" s="3"/>
      <c r="AL12" s="3"/>
      <c r="AM12" s="3"/>
    </row>
    <row r="13" spans="1:39" x14ac:dyDescent="0.35">
      <c r="A13" s="3"/>
      <c r="B13" s="15"/>
      <c r="C13" s="3"/>
      <c r="D13" s="24"/>
      <c r="E13" s="3"/>
      <c r="F13" s="3"/>
      <c r="G13" s="3"/>
      <c r="H13" s="2"/>
      <c r="I13" s="3"/>
      <c r="J13" s="15"/>
      <c r="K13" s="3"/>
      <c r="L13" s="24"/>
      <c r="M13" s="3"/>
      <c r="N13" s="3"/>
      <c r="O13" s="3"/>
      <c r="Q13" s="3"/>
      <c r="R13" s="15"/>
      <c r="S13" s="3"/>
      <c r="T13" s="24"/>
      <c r="U13" s="3"/>
      <c r="V13" s="3"/>
      <c r="W13" s="3"/>
      <c r="Y13" s="3"/>
      <c r="Z13" s="15"/>
      <c r="AA13" s="3"/>
      <c r="AB13" s="24"/>
      <c r="AC13" s="3"/>
      <c r="AD13" s="3"/>
      <c r="AE13" s="3"/>
      <c r="AG13" s="3"/>
      <c r="AH13" s="15"/>
      <c r="AI13" s="3"/>
      <c r="AJ13" s="24"/>
      <c r="AK13" s="3"/>
      <c r="AL13" s="3"/>
      <c r="AM13" s="3"/>
    </row>
    <row r="14" spans="1:39" ht="24" x14ac:dyDescent="0.35">
      <c r="A14" s="26" t="s">
        <v>25</v>
      </c>
      <c r="B14" s="27" t="s">
        <v>26</v>
      </c>
      <c r="C14" s="27" t="s">
        <v>27</v>
      </c>
      <c r="D14" s="27" t="s">
        <v>28</v>
      </c>
      <c r="E14" s="27" t="s">
        <v>6</v>
      </c>
      <c r="F14" s="27" t="s">
        <v>12</v>
      </c>
      <c r="G14" s="27" t="s">
        <v>29</v>
      </c>
      <c r="H14" s="25"/>
      <c r="I14" s="26" t="s">
        <v>25</v>
      </c>
      <c r="J14" s="27" t="s">
        <v>26</v>
      </c>
      <c r="K14" s="27" t="s">
        <v>27</v>
      </c>
      <c r="L14" s="27" t="s">
        <v>28</v>
      </c>
      <c r="M14" s="27" t="s">
        <v>6</v>
      </c>
      <c r="N14" s="27" t="s">
        <v>12</v>
      </c>
      <c r="O14" s="27" t="s">
        <v>29</v>
      </c>
      <c r="Q14" s="26" t="s">
        <v>25</v>
      </c>
      <c r="R14" s="27" t="s">
        <v>26</v>
      </c>
      <c r="S14" s="27" t="s">
        <v>27</v>
      </c>
      <c r="T14" s="27" t="s">
        <v>28</v>
      </c>
      <c r="U14" s="27" t="s">
        <v>6</v>
      </c>
      <c r="V14" s="27" t="s">
        <v>12</v>
      </c>
      <c r="W14" s="27" t="s">
        <v>29</v>
      </c>
      <c r="X14" s="5"/>
      <c r="Y14" s="26" t="s">
        <v>25</v>
      </c>
      <c r="Z14" s="27" t="s">
        <v>26</v>
      </c>
      <c r="AA14" s="27" t="s">
        <v>27</v>
      </c>
      <c r="AB14" s="27" t="s">
        <v>28</v>
      </c>
      <c r="AC14" s="27" t="s">
        <v>6</v>
      </c>
      <c r="AD14" s="27" t="s">
        <v>12</v>
      </c>
      <c r="AE14" s="27" t="s">
        <v>29</v>
      </c>
      <c r="AF14" s="5"/>
      <c r="AG14" s="26" t="s">
        <v>25</v>
      </c>
      <c r="AH14" s="27" t="s">
        <v>26</v>
      </c>
      <c r="AI14" s="27" t="s">
        <v>27</v>
      </c>
      <c r="AJ14" s="27" t="s">
        <v>28</v>
      </c>
      <c r="AK14" s="27" t="s">
        <v>6</v>
      </c>
      <c r="AL14" s="27" t="s">
        <v>12</v>
      </c>
      <c r="AM14" s="27" t="s">
        <v>29</v>
      </c>
    </row>
    <row r="15" spans="1:39" x14ac:dyDescent="0.35">
      <c r="A15" s="3">
        <f>IF(ROWS(A$15:A15)-1&gt;$D$10,"",ROWS(A$15:A15)-1)</f>
        <v>0</v>
      </c>
      <c r="B15" s="9"/>
      <c r="C15" s="7"/>
      <c r="D15" s="7"/>
      <c r="E15" s="7"/>
      <c r="F15" s="7"/>
      <c r="G15" s="10">
        <f>D12</f>
        <v>32476.700240310875</v>
      </c>
      <c r="H15" s="2"/>
      <c r="I15" s="3">
        <f>IF(ROWS(I$15:I15)-1&gt;$L$10,"",ROWS(I$15:I15)-1)</f>
        <v>0</v>
      </c>
      <c r="J15" s="9"/>
      <c r="K15" s="7"/>
      <c r="L15" s="7"/>
      <c r="M15" s="7"/>
      <c r="N15" s="7"/>
      <c r="O15" s="10">
        <f>L12</f>
        <v>133587.18788292765</v>
      </c>
      <c r="Q15" s="3">
        <f>IF(ROWS(Q$15:Q15)-1&gt;'Yr 2 Loans'!$T$10,"",ROWS(Q$15:Q15)-1)</f>
        <v>0</v>
      </c>
      <c r="R15" s="9"/>
      <c r="S15" s="7"/>
      <c r="T15" s="7"/>
      <c r="U15" s="7"/>
      <c r="V15" s="7"/>
      <c r="W15" s="10">
        <f>T12</f>
        <v>0</v>
      </c>
      <c r="Y15" s="3">
        <f>IF(ROWS(Y$15:Y15)-1&gt;'Yr 2 Loans'!$AB$10,"",ROWS(Y$15:Y15)-1)</f>
        <v>0</v>
      </c>
      <c r="Z15" s="9"/>
      <c r="AA15" s="7"/>
      <c r="AB15" s="7"/>
      <c r="AC15" s="7"/>
      <c r="AD15" s="7"/>
      <c r="AE15" s="10">
        <f>AB12</f>
        <v>0</v>
      </c>
      <c r="AG15" s="3">
        <f>IF(ROWS(AG$15:AG15)-1&gt;'Yr 2 Loans'!$AJ$10,"",ROWS(AG$15:AG15)-1)</f>
        <v>0</v>
      </c>
      <c r="AH15" s="9"/>
      <c r="AI15" s="7"/>
      <c r="AJ15" s="7"/>
      <c r="AK15" s="7"/>
      <c r="AL15" s="7"/>
      <c r="AM15" s="10">
        <f>AJ12</f>
        <v>0</v>
      </c>
    </row>
    <row r="16" spans="1:39" x14ac:dyDescent="0.35">
      <c r="A16" s="3">
        <f>IF(ROWS(A$15:A16)-1&gt;$D$10,"",ROWS(A$15:A16)-1)</f>
        <v>1</v>
      </c>
      <c r="B16" s="9">
        <f>IF(A16="","",DATE(YEAR(D7),MONTH(D7),DAY(D7)))</f>
        <v>45962</v>
      </c>
      <c r="C16" s="7">
        <f t="shared" ref="C16:C79" si="0">IF(A16="","",G15)</f>
        <v>32476.700240310875</v>
      </c>
      <c r="D16" s="7">
        <f t="shared" ref="D16:D79" si="1">IF(A16="","",$D$9)</f>
        <v>270.63916866925729</v>
      </c>
      <c r="E16" s="7">
        <f t="shared" ref="E16:E79" si="2">IF(A16="","",D16-F16)</f>
        <v>51.881528633896636</v>
      </c>
      <c r="F16" s="7">
        <f t="shared" ref="F16:F79" si="3">IF(A16="","",G15*($D$5/12))</f>
        <v>218.75764003536065</v>
      </c>
      <c r="G16" s="7">
        <f t="shared" ref="G16:G79" si="4">IF(A16="","",C16-D16)</f>
        <v>32206.061071641616</v>
      </c>
      <c r="H16" s="2"/>
      <c r="I16" s="3">
        <f>IF(ROWS(I$15:I16)-1&gt;$L$10,"",ROWS(I$15:I16)-1)</f>
        <v>1</v>
      </c>
      <c r="J16" s="9">
        <f>IF(I16="","",DATE(YEAR(L7),MONTH(L7),DAY(L7)))</f>
        <v>45962</v>
      </c>
      <c r="K16" s="7">
        <f t="shared" ref="K16:K79" si="5">IF(I16="","",O15)</f>
        <v>133587.18788292765</v>
      </c>
      <c r="L16" s="7">
        <f t="shared" ref="L16:L79" si="6">IF(I16="","",$L$9)</f>
        <v>1113.2265656910636</v>
      </c>
      <c r="M16" s="7">
        <f t="shared" ref="M16:M79" si="7">IF(I16="","",L16-N16)</f>
        <v>102.08287607387047</v>
      </c>
      <c r="N16" s="7">
        <f t="shared" ref="N16:N79" si="8">IF(I16="","",O15*($L$5/12))</f>
        <v>1011.1436896171931</v>
      </c>
      <c r="O16" s="7">
        <f t="shared" ref="O16:O79" si="9">IF(I16="","",K16-L16)</f>
        <v>132473.96131723659</v>
      </c>
      <c r="Q16" s="3" t="str">
        <f>IF(ROWS(Q$15:Q16)-1&gt;'Yr 2 Loans'!$T$10,"",ROWS(Q$15:Q16)-1)</f>
        <v/>
      </c>
      <c r="R16" s="9" t="str">
        <f>IF(Q16="","",DATE(YEAR(T7),MONTH(T7),DAY(T7)))</f>
        <v/>
      </c>
      <c r="S16" s="7" t="str">
        <f t="shared" ref="S16:S79" si="10">IF(Q16="","",W15)</f>
        <v/>
      </c>
      <c r="T16" s="7" t="str">
        <f>IF(Q16="","",$T$9)</f>
        <v/>
      </c>
      <c r="U16" s="7" t="str">
        <f t="shared" ref="U16:U79" si="11">IF(Q16="","",T16-V16)</f>
        <v/>
      </c>
      <c r="V16" s="7" t="str">
        <f>IF(Q16="","",W15*($T$5/12))</f>
        <v/>
      </c>
      <c r="W16" s="7" t="str">
        <f t="shared" ref="W16:W79" si="12">IF(Q16="","",S16-T16)</f>
        <v/>
      </c>
      <c r="Y16" s="3" t="str">
        <f>IF(ROWS(Y$15:Y16)-1&gt;'Yr 2 Loans'!$AB$10,"",ROWS(Y$15:Y16)-1)</f>
        <v/>
      </c>
      <c r="Z16" s="9" t="str">
        <f>IF(Y16="","",DATE(YEAR(AB7),MONTH(AB7),DAY(AB7)))</f>
        <v/>
      </c>
      <c r="AA16" s="7" t="str">
        <f t="shared" ref="AA16:AA79" si="13">IF(Y16="","",AE15)</f>
        <v/>
      </c>
      <c r="AB16" s="7" t="str">
        <f>IF(Y16="","",$AB$9)</f>
        <v/>
      </c>
      <c r="AC16" s="7" t="str">
        <f t="shared" ref="AC16:AC79" si="14">IF(Y16="","",AB16-AD16)</f>
        <v/>
      </c>
      <c r="AD16" s="7" t="str">
        <f>IF(Y16="","",AE15*($AB$5/12))</f>
        <v/>
      </c>
      <c r="AE16" s="7" t="str">
        <f t="shared" ref="AE16:AE79" si="15">IF(Y16="","",AA16-AB16)</f>
        <v/>
      </c>
      <c r="AG16" s="3" t="str">
        <f>IF(ROWS(AG$15:AG16)-1&gt;'Yr 2 Loans'!$AJ$10,"",ROWS(AG$15:AG16)-1)</f>
        <v/>
      </c>
      <c r="AH16" s="9" t="str">
        <f>IF(AG16="","",DATE(YEAR(AJ7),MONTH(AJ7),DAY(AJ7)))</f>
        <v/>
      </c>
      <c r="AI16" s="7" t="str">
        <f t="shared" ref="AI16:AI79" si="16">IF(AG16="","",AM15)</f>
        <v/>
      </c>
      <c r="AJ16" s="7" t="str">
        <f>IF(AG16="","",$AJ$9)</f>
        <v/>
      </c>
      <c r="AK16" s="7" t="str">
        <f t="shared" ref="AK16:AK79" si="17">IF(AG16="","",AJ16-AL16)</f>
        <v/>
      </c>
      <c r="AL16" s="7" t="str">
        <f>IF(AG16="","",AM15*($AJ$5/12))</f>
        <v/>
      </c>
      <c r="AM16" s="7" t="str">
        <f t="shared" ref="AM16:AM79" si="18">IF(AG16="","",AI16-AJ16)</f>
        <v/>
      </c>
    </row>
    <row r="17" spans="1:39" x14ac:dyDescent="0.35">
      <c r="A17" s="3">
        <f>IF(ROWS(A$15:A17)-1&gt;$D$10,"",ROWS(A$15:A17)-1)</f>
        <v>2</v>
      </c>
      <c r="B17" s="9">
        <f t="shared" ref="B17:B80" si="19">IF(A17="","",DATE(YEAR(B16),MONTH(B16)+1,DAY(B16)))</f>
        <v>45992</v>
      </c>
      <c r="C17" s="7">
        <f t="shared" si="0"/>
        <v>32206.061071641616</v>
      </c>
      <c r="D17" s="7">
        <f t="shared" si="1"/>
        <v>270.63916866925729</v>
      </c>
      <c r="E17" s="7">
        <f t="shared" si="2"/>
        <v>53.704508967524646</v>
      </c>
      <c r="F17" s="7">
        <f t="shared" si="3"/>
        <v>216.93465970173264</v>
      </c>
      <c r="G17" s="7">
        <f t="shared" si="4"/>
        <v>31935.421902972357</v>
      </c>
      <c r="H17" s="2"/>
      <c r="I17" s="3">
        <f>IF(ROWS(I$15:I17)-1&gt;$L$10,"",ROWS(I$15:I17)-1)</f>
        <v>2</v>
      </c>
      <c r="J17" s="9">
        <f t="shared" ref="J17:J80" si="20">IF(I17="","",DATE(YEAR(J16),MONTH(J16)+1,DAY(J16)))</f>
        <v>45992</v>
      </c>
      <c r="K17" s="7">
        <f t="shared" si="5"/>
        <v>132473.96131723659</v>
      </c>
      <c r="L17" s="7">
        <f t="shared" si="6"/>
        <v>1113.2265656910636</v>
      </c>
      <c r="M17" s="7">
        <f t="shared" si="7"/>
        <v>110.509073487347</v>
      </c>
      <c r="N17" s="7">
        <f t="shared" si="8"/>
        <v>1002.7174922037166</v>
      </c>
      <c r="O17" s="7">
        <f t="shared" si="9"/>
        <v>131360.73475154553</v>
      </c>
      <c r="Q17" s="3" t="str">
        <f>IF(ROWS(Q$15:Q17)-1&gt;'Yr 2 Loans'!$T$10,"",ROWS(Q$15:Q17)-1)</f>
        <v/>
      </c>
      <c r="R17" s="9" t="str">
        <f t="shared" ref="R17:R80" si="21">IF(Q17="","",DATE(YEAR(R16),MONTH(R16)+1,DAY(R16)))</f>
        <v/>
      </c>
      <c r="S17" s="7" t="str">
        <f t="shared" si="10"/>
        <v/>
      </c>
      <c r="T17" s="7" t="str">
        <f t="shared" ref="T17:T80" si="22">IF(Q17="","",$T$9)</f>
        <v/>
      </c>
      <c r="U17" s="7" t="str">
        <f t="shared" si="11"/>
        <v/>
      </c>
      <c r="V17" s="7" t="str">
        <f t="shared" ref="V17:V80" si="23">IF(Q17="","",W16*($T$5/12))</f>
        <v/>
      </c>
      <c r="W17" s="7" t="str">
        <f t="shared" si="12"/>
        <v/>
      </c>
      <c r="Y17" s="3" t="str">
        <f>IF(ROWS(Y$15:Y17)-1&gt;'Yr 2 Loans'!$AB$10,"",ROWS(Y$15:Y17)-1)</f>
        <v/>
      </c>
      <c r="Z17" s="9" t="str">
        <f t="shared" ref="Z17:Z80" si="24">IF(Y17="","",DATE(YEAR(Z16),MONTH(Z16)+1,DAY(Z16)))</f>
        <v/>
      </c>
      <c r="AA17" s="7" t="str">
        <f t="shared" si="13"/>
        <v/>
      </c>
      <c r="AB17" s="7" t="str">
        <f t="shared" ref="AB17:AB80" si="25">IF(Y17="","",$AB$9)</f>
        <v/>
      </c>
      <c r="AC17" s="7" t="str">
        <f t="shared" si="14"/>
        <v/>
      </c>
      <c r="AD17" s="7" t="str">
        <f t="shared" ref="AD17:AD80" si="26">IF(Y17="","",AE16*($AB$5/12))</f>
        <v/>
      </c>
      <c r="AE17" s="7" t="str">
        <f t="shared" si="15"/>
        <v/>
      </c>
      <c r="AG17" s="3" t="str">
        <f>IF(ROWS(AG$15:AG17)-1&gt;'Yr 2 Loans'!$AJ$10,"",ROWS(AG$15:AG17)-1)</f>
        <v/>
      </c>
      <c r="AH17" s="9" t="str">
        <f t="shared" ref="AH17:AH80" si="27">IF(AG17="","",DATE(YEAR(AH16),MONTH(AH16)+1,DAY(AH16)))</f>
        <v/>
      </c>
      <c r="AI17" s="7" t="str">
        <f t="shared" si="16"/>
        <v/>
      </c>
      <c r="AJ17" s="7" t="str">
        <f t="shared" ref="AJ17:AJ80" si="28">IF(AG17="","",$AJ$9)</f>
        <v/>
      </c>
      <c r="AK17" s="7" t="str">
        <f t="shared" si="17"/>
        <v/>
      </c>
      <c r="AL17" s="7" t="str">
        <f t="shared" ref="AL17:AL80" si="29">IF(AG17="","",AM16*($AJ$5/12))</f>
        <v/>
      </c>
      <c r="AM17" s="7" t="str">
        <f t="shared" si="18"/>
        <v/>
      </c>
    </row>
    <row r="18" spans="1:39" x14ac:dyDescent="0.35">
      <c r="A18" s="3">
        <f>IF(ROWS(A$15:A18)-1&gt;$D$10,"",ROWS(A$15:A18)-1)</f>
        <v>3</v>
      </c>
      <c r="B18" s="9">
        <f t="shared" si="19"/>
        <v>46023</v>
      </c>
      <c r="C18" s="7">
        <f t="shared" si="0"/>
        <v>31935.421902972357</v>
      </c>
      <c r="D18" s="7">
        <f t="shared" si="1"/>
        <v>270.63916866925729</v>
      </c>
      <c r="E18" s="7">
        <f t="shared" si="2"/>
        <v>55.527489301152656</v>
      </c>
      <c r="F18" s="7">
        <f t="shared" si="3"/>
        <v>215.11167936810463</v>
      </c>
      <c r="G18" s="7">
        <f t="shared" si="4"/>
        <v>31664.782734303099</v>
      </c>
      <c r="H18" s="2"/>
      <c r="I18" s="3">
        <f>IF(ROWS(I$15:I18)-1&gt;$L$10,"",ROWS(I$15:I18)-1)</f>
        <v>3</v>
      </c>
      <c r="J18" s="9">
        <f t="shared" si="20"/>
        <v>46023</v>
      </c>
      <c r="K18" s="7">
        <f t="shared" si="5"/>
        <v>131360.73475154553</v>
      </c>
      <c r="L18" s="7">
        <f t="shared" si="6"/>
        <v>1113.2265656910636</v>
      </c>
      <c r="M18" s="7">
        <f t="shared" si="7"/>
        <v>118.93527090082364</v>
      </c>
      <c r="N18" s="7">
        <f t="shared" si="8"/>
        <v>994.29129479023993</v>
      </c>
      <c r="O18" s="7">
        <f t="shared" si="9"/>
        <v>130247.50818585447</v>
      </c>
      <c r="Q18" s="3" t="str">
        <f>IF(ROWS(Q$15:Q18)-1&gt;'Yr 2 Loans'!$T$10,"",ROWS(Q$15:Q18)-1)</f>
        <v/>
      </c>
      <c r="R18" s="9" t="str">
        <f t="shared" si="21"/>
        <v/>
      </c>
      <c r="S18" s="7" t="str">
        <f t="shared" si="10"/>
        <v/>
      </c>
      <c r="T18" s="7" t="str">
        <f t="shared" si="22"/>
        <v/>
      </c>
      <c r="U18" s="7" t="str">
        <f t="shared" si="11"/>
        <v/>
      </c>
      <c r="V18" s="7" t="str">
        <f t="shared" si="23"/>
        <v/>
      </c>
      <c r="W18" s="7" t="str">
        <f t="shared" si="12"/>
        <v/>
      </c>
      <c r="Y18" s="3" t="str">
        <f>IF(ROWS(Y$15:Y18)-1&gt;'Yr 2 Loans'!$AB$10,"",ROWS(Y$15:Y18)-1)</f>
        <v/>
      </c>
      <c r="Z18" s="9" t="str">
        <f t="shared" si="24"/>
        <v/>
      </c>
      <c r="AA18" s="7" t="str">
        <f t="shared" si="13"/>
        <v/>
      </c>
      <c r="AB18" s="7" t="str">
        <f t="shared" si="25"/>
        <v/>
      </c>
      <c r="AC18" s="7" t="str">
        <f t="shared" si="14"/>
        <v/>
      </c>
      <c r="AD18" s="7" t="str">
        <f t="shared" si="26"/>
        <v/>
      </c>
      <c r="AE18" s="7" t="str">
        <f t="shared" si="15"/>
        <v/>
      </c>
      <c r="AG18" s="3" t="str">
        <f>IF(ROWS(AG$15:AG18)-1&gt;'Yr 2 Loans'!$AJ$10,"",ROWS(AG$15:AG18)-1)</f>
        <v/>
      </c>
      <c r="AH18" s="9" t="str">
        <f t="shared" si="27"/>
        <v/>
      </c>
      <c r="AI18" s="7" t="str">
        <f t="shared" si="16"/>
        <v/>
      </c>
      <c r="AJ18" s="7" t="str">
        <f t="shared" si="28"/>
        <v/>
      </c>
      <c r="AK18" s="7" t="str">
        <f t="shared" si="17"/>
        <v/>
      </c>
      <c r="AL18" s="7" t="str">
        <f t="shared" si="29"/>
        <v/>
      </c>
      <c r="AM18" s="7" t="str">
        <f t="shared" si="18"/>
        <v/>
      </c>
    </row>
    <row r="19" spans="1:39" x14ac:dyDescent="0.35">
      <c r="A19" s="3">
        <f>IF(ROWS(A$15:A19)-1&gt;$D$10,"",ROWS(A$15:A19)-1)</f>
        <v>4</v>
      </c>
      <c r="B19" s="9">
        <f t="shared" si="19"/>
        <v>46054</v>
      </c>
      <c r="C19" s="7">
        <f t="shared" si="0"/>
        <v>31664.782734303099</v>
      </c>
      <c r="D19" s="7">
        <f t="shared" si="1"/>
        <v>270.63916866925729</v>
      </c>
      <c r="E19" s="7">
        <f t="shared" si="2"/>
        <v>57.350469634780666</v>
      </c>
      <c r="F19" s="7">
        <f t="shared" si="3"/>
        <v>213.28869903447662</v>
      </c>
      <c r="G19" s="7">
        <f t="shared" si="4"/>
        <v>31394.14356563384</v>
      </c>
      <c r="H19" s="2"/>
      <c r="I19" s="3">
        <f>IF(ROWS(I$15:I19)-1&gt;$L$10,"",ROWS(I$15:I19)-1)</f>
        <v>4</v>
      </c>
      <c r="J19" s="9">
        <f t="shared" si="20"/>
        <v>46054</v>
      </c>
      <c r="K19" s="7">
        <f t="shared" si="5"/>
        <v>130247.50818585447</v>
      </c>
      <c r="L19" s="7">
        <f t="shared" si="6"/>
        <v>1113.2265656910636</v>
      </c>
      <c r="M19" s="7">
        <f t="shared" si="7"/>
        <v>127.36146831430017</v>
      </c>
      <c r="N19" s="7">
        <f t="shared" si="8"/>
        <v>985.8650973767634</v>
      </c>
      <c r="O19" s="7">
        <f t="shared" si="9"/>
        <v>129134.28162016341</v>
      </c>
      <c r="Q19" s="3" t="str">
        <f>IF(ROWS(Q$15:Q19)-1&gt;'Yr 2 Loans'!$T$10,"",ROWS(Q$15:Q19)-1)</f>
        <v/>
      </c>
      <c r="R19" s="9" t="str">
        <f t="shared" si="21"/>
        <v/>
      </c>
      <c r="S19" s="7" t="str">
        <f t="shared" si="10"/>
        <v/>
      </c>
      <c r="T19" s="7" t="str">
        <f t="shared" si="22"/>
        <v/>
      </c>
      <c r="U19" s="7" t="str">
        <f t="shared" si="11"/>
        <v/>
      </c>
      <c r="V19" s="7" t="str">
        <f t="shared" si="23"/>
        <v/>
      </c>
      <c r="W19" s="7" t="str">
        <f t="shared" si="12"/>
        <v/>
      </c>
      <c r="Y19" s="3" t="str">
        <f>IF(ROWS(Y$15:Y19)-1&gt;'Yr 2 Loans'!$AB$10,"",ROWS(Y$15:Y19)-1)</f>
        <v/>
      </c>
      <c r="Z19" s="9" t="str">
        <f t="shared" si="24"/>
        <v/>
      </c>
      <c r="AA19" s="7" t="str">
        <f t="shared" si="13"/>
        <v/>
      </c>
      <c r="AB19" s="7" t="str">
        <f t="shared" si="25"/>
        <v/>
      </c>
      <c r="AC19" s="7" t="str">
        <f t="shared" si="14"/>
        <v/>
      </c>
      <c r="AD19" s="7" t="str">
        <f t="shared" si="26"/>
        <v/>
      </c>
      <c r="AE19" s="7" t="str">
        <f t="shared" si="15"/>
        <v/>
      </c>
      <c r="AG19" s="3" t="str">
        <f>IF(ROWS(AG$15:AG19)-1&gt;'Yr 2 Loans'!$AJ$10,"",ROWS(AG$15:AG19)-1)</f>
        <v/>
      </c>
      <c r="AH19" s="9" t="str">
        <f t="shared" si="27"/>
        <v/>
      </c>
      <c r="AI19" s="7" t="str">
        <f t="shared" si="16"/>
        <v/>
      </c>
      <c r="AJ19" s="7" t="str">
        <f t="shared" si="28"/>
        <v/>
      </c>
      <c r="AK19" s="7" t="str">
        <f t="shared" si="17"/>
        <v/>
      </c>
      <c r="AL19" s="7" t="str">
        <f t="shared" si="29"/>
        <v/>
      </c>
      <c r="AM19" s="7" t="str">
        <f t="shared" si="18"/>
        <v/>
      </c>
    </row>
    <row r="20" spans="1:39" x14ac:dyDescent="0.35">
      <c r="A20" s="3">
        <f>IF(ROWS(A$15:A20)-1&gt;$D$10,"",ROWS(A$15:A20)-1)</f>
        <v>5</v>
      </c>
      <c r="B20" s="9">
        <f t="shared" si="19"/>
        <v>46082</v>
      </c>
      <c r="C20" s="7">
        <f t="shared" si="0"/>
        <v>31394.14356563384</v>
      </c>
      <c r="D20" s="7">
        <f t="shared" si="1"/>
        <v>270.63916866925729</v>
      </c>
      <c r="E20" s="7">
        <f t="shared" si="2"/>
        <v>59.173449968408676</v>
      </c>
      <c r="F20" s="7">
        <f t="shared" si="3"/>
        <v>211.46571870084861</v>
      </c>
      <c r="G20" s="7">
        <f t="shared" si="4"/>
        <v>31123.504396964581</v>
      </c>
      <c r="H20" s="2"/>
      <c r="I20" s="3">
        <f>IF(ROWS(I$15:I20)-1&gt;$L$10,"",ROWS(I$15:I20)-1)</f>
        <v>5</v>
      </c>
      <c r="J20" s="9">
        <f t="shared" si="20"/>
        <v>46082</v>
      </c>
      <c r="K20" s="7">
        <f t="shared" si="5"/>
        <v>129134.28162016341</v>
      </c>
      <c r="L20" s="7">
        <f t="shared" si="6"/>
        <v>1113.2265656910636</v>
      </c>
      <c r="M20" s="7">
        <f t="shared" si="7"/>
        <v>135.78766572777681</v>
      </c>
      <c r="N20" s="7">
        <f t="shared" si="8"/>
        <v>977.43889996328676</v>
      </c>
      <c r="O20" s="7">
        <f t="shared" si="9"/>
        <v>128021.05505447235</v>
      </c>
      <c r="Q20" s="3" t="str">
        <f>IF(ROWS(Q$15:Q20)-1&gt;'Yr 2 Loans'!$T$10,"",ROWS(Q$15:Q20)-1)</f>
        <v/>
      </c>
      <c r="R20" s="9" t="str">
        <f t="shared" si="21"/>
        <v/>
      </c>
      <c r="S20" s="7" t="str">
        <f t="shared" si="10"/>
        <v/>
      </c>
      <c r="T20" s="7" t="str">
        <f t="shared" si="22"/>
        <v/>
      </c>
      <c r="U20" s="7" t="str">
        <f t="shared" si="11"/>
        <v/>
      </c>
      <c r="V20" s="7" t="str">
        <f t="shared" si="23"/>
        <v/>
      </c>
      <c r="W20" s="7" t="str">
        <f t="shared" si="12"/>
        <v/>
      </c>
      <c r="Y20" s="3" t="str">
        <f>IF(ROWS(Y$15:Y20)-1&gt;'Yr 2 Loans'!$AB$10,"",ROWS(Y$15:Y20)-1)</f>
        <v/>
      </c>
      <c r="Z20" s="9" t="str">
        <f t="shared" si="24"/>
        <v/>
      </c>
      <c r="AA20" s="7" t="str">
        <f t="shared" si="13"/>
        <v/>
      </c>
      <c r="AB20" s="7" t="str">
        <f t="shared" si="25"/>
        <v/>
      </c>
      <c r="AC20" s="7" t="str">
        <f t="shared" si="14"/>
        <v/>
      </c>
      <c r="AD20" s="7" t="str">
        <f t="shared" si="26"/>
        <v/>
      </c>
      <c r="AE20" s="7" t="str">
        <f t="shared" si="15"/>
        <v/>
      </c>
      <c r="AG20" s="3" t="str">
        <f>IF(ROWS(AG$15:AG20)-1&gt;'Yr 2 Loans'!$AJ$10,"",ROWS(AG$15:AG20)-1)</f>
        <v/>
      </c>
      <c r="AH20" s="9" t="str">
        <f t="shared" si="27"/>
        <v/>
      </c>
      <c r="AI20" s="7" t="str">
        <f t="shared" si="16"/>
        <v/>
      </c>
      <c r="AJ20" s="7" t="str">
        <f t="shared" si="28"/>
        <v/>
      </c>
      <c r="AK20" s="7" t="str">
        <f t="shared" si="17"/>
        <v/>
      </c>
      <c r="AL20" s="7" t="str">
        <f t="shared" si="29"/>
        <v/>
      </c>
      <c r="AM20" s="7" t="str">
        <f t="shared" si="18"/>
        <v/>
      </c>
    </row>
    <row r="21" spans="1:39" x14ac:dyDescent="0.35">
      <c r="A21" s="3">
        <f>IF(ROWS(A$15:A21)-1&gt;$D$10,"",ROWS(A$15:A21)-1)</f>
        <v>6</v>
      </c>
      <c r="B21" s="9">
        <f t="shared" si="19"/>
        <v>46113</v>
      </c>
      <c r="C21" s="7">
        <f t="shared" si="0"/>
        <v>31123.504396964581</v>
      </c>
      <c r="D21" s="7">
        <f t="shared" si="1"/>
        <v>270.63916866925729</v>
      </c>
      <c r="E21" s="7">
        <f t="shared" si="2"/>
        <v>60.996430302036686</v>
      </c>
      <c r="F21" s="7">
        <f t="shared" si="3"/>
        <v>209.6427383672206</v>
      </c>
      <c r="G21" s="7">
        <f t="shared" si="4"/>
        <v>30852.865228295323</v>
      </c>
      <c r="H21" s="2"/>
      <c r="I21" s="3">
        <f>IF(ROWS(I$15:I21)-1&gt;$L$10,"",ROWS(I$15:I21)-1)</f>
        <v>6</v>
      </c>
      <c r="J21" s="9">
        <f t="shared" si="20"/>
        <v>46113</v>
      </c>
      <c r="K21" s="7">
        <f t="shared" si="5"/>
        <v>128021.05505447235</v>
      </c>
      <c r="L21" s="7">
        <f t="shared" si="6"/>
        <v>1113.2265656910636</v>
      </c>
      <c r="M21" s="7">
        <f t="shared" si="7"/>
        <v>144.21386314125334</v>
      </c>
      <c r="N21" s="7">
        <f t="shared" si="8"/>
        <v>969.01270254981023</v>
      </c>
      <c r="O21" s="7">
        <f t="shared" si="9"/>
        <v>126907.82848878129</v>
      </c>
      <c r="Q21" s="3" t="str">
        <f>IF(ROWS(Q$15:Q21)-1&gt;'Yr 2 Loans'!$T$10,"",ROWS(Q$15:Q21)-1)</f>
        <v/>
      </c>
      <c r="R21" s="9" t="str">
        <f t="shared" si="21"/>
        <v/>
      </c>
      <c r="S21" s="7" t="str">
        <f t="shared" si="10"/>
        <v/>
      </c>
      <c r="T21" s="7" t="str">
        <f t="shared" si="22"/>
        <v/>
      </c>
      <c r="U21" s="7" t="str">
        <f t="shared" si="11"/>
        <v/>
      </c>
      <c r="V21" s="7" t="str">
        <f t="shared" si="23"/>
        <v/>
      </c>
      <c r="W21" s="7" t="str">
        <f t="shared" si="12"/>
        <v/>
      </c>
      <c r="Y21" s="3" t="str">
        <f>IF(ROWS(Y$15:Y21)-1&gt;'Yr 2 Loans'!$AB$10,"",ROWS(Y$15:Y21)-1)</f>
        <v/>
      </c>
      <c r="Z21" s="9" t="str">
        <f t="shared" si="24"/>
        <v/>
      </c>
      <c r="AA21" s="7" t="str">
        <f t="shared" si="13"/>
        <v/>
      </c>
      <c r="AB21" s="7" t="str">
        <f t="shared" si="25"/>
        <v/>
      </c>
      <c r="AC21" s="7" t="str">
        <f t="shared" si="14"/>
        <v/>
      </c>
      <c r="AD21" s="7" t="str">
        <f t="shared" si="26"/>
        <v/>
      </c>
      <c r="AE21" s="7" t="str">
        <f t="shared" si="15"/>
        <v/>
      </c>
      <c r="AG21" s="3" t="str">
        <f>IF(ROWS(AG$15:AG21)-1&gt;'Yr 2 Loans'!$AJ$10,"",ROWS(AG$15:AG21)-1)</f>
        <v/>
      </c>
      <c r="AH21" s="9" t="str">
        <f t="shared" si="27"/>
        <v/>
      </c>
      <c r="AI21" s="7" t="str">
        <f t="shared" si="16"/>
        <v/>
      </c>
      <c r="AJ21" s="7" t="str">
        <f t="shared" si="28"/>
        <v/>
      </c>
      <c r="AK21" s="7" t="str">
        <f t="shared" si="17"/>
        <v/>
      </c>
      <c r="AL21" s="7" t="str">
        <f t="shared" si="29"/>
        <v/>
      </c>
      <c r="AM21" s="7" t="str">
        <f t="shared" si="18"/>
        <v/>
      </c>
    </row>
    <row r="22" spans="1:39" x14ac:dyDescent="0.35">
      <c r="A22" s="3">
        <f>IF(ROWS(A$15:A22)-1&gt;$D$10,"",ROWS(A$15:A22)-1)</f>
        <v>7</v>
      </c>
      <c r="B22" s="9">
        <f t="shared" si="19"/>
        <v>46143</v>
      </c>
      <c r="C22" s="7">
        <f t="shared" si="0"/>
        <v>30852.865228295323</v>
      </c>
      <c r="D22" s="7">
        <f t="shared" si="1"/>
        <v>270.63916866925729</v>
      </c>
      <c r="E22" s="7">
        <f t="shared" si="2"/>
        <v>62.819410635664724</v>
      </c>
      <c r="F22" s="7">
        <f t="shared" si="3"/>
        <v>207.81975803359256</v>
      </c>
      <c r="G22" s="7">
        <f t="shared" si="4"/>
        <v>30582.226059626064</v>
      </c>
      <c r="H22" s="2"/>
      <c r="I22" s="3">
        <f>IF(ROWS(I$15:I22)-1&gt;$L$10,"",ROWS(I$15:I22)-1)</f>
        <v>7</v>
      </c>
      <c r="J22" s="9">
        <f t="shared" si="20"/>
        <v>46143</v>
      </c>
      <c r="K22" s="7">
        <f t="shared" si="5"/>
        <v>126907.82848878129</v>
      </c>
      <c r="L22" s="7">
        <f t="shared" si="6"/>
        <v>1113.2265656910636</v>
      </c>
      <c r="M22" s="7">
        <f t="shared" si="7"/>
        <v>152.64006055472998</v>
      </c>
      <c r="N22" s="7">
        <f t="shared" si="8"/>
        <v>960.58650513633359</v>
      </c>
      <c r="O22" s="7">
        <f t="shared" si="9"/>
        <v>125794.60192309023</v>
      </c>
      <c r="Q22" s="3" t="str">
        <f>IF(ROWS(Q$15:Q22)-1&gt;'Yr 2 Loans'!$T$10,"",ROWS(Q$15:Q22)-1)</f>
        <v/>
      </c>
      <c r="R22" s="9" t="str">
        <f t="shared" si="21"/>
        <v/>
      </c>
      <c r="S22" s="7" t="str">
        <f t="shared" si="10"/>
        <v/>
      </c>
      <c r="T22" s="7" t="str">
        <f t="shared" si="22"/>
        <v/>
      </c>
      <c r="U22" s="7" t="str">
        <f t="shared" si="11"/>
        <v/>
      </c>
      <c r="V22" s="7" t="str">
        <f t="shared" si="23"/>
        <v/>
      </c>
      <c r="W22" s="7" t="str">
        <f t="shared" si="12"/>
        <v/>
      </c>
      <c r="Y22" s="3" t="str">
        <f>IF(ROWS(Y$15:Y22)-1&gt;'Yr 2 Loans'!$AB$10,"",ROWS(Y$15:Y22)-1)</f>
        <v/>
      </c>
      <c r="Z22" s="9" t="str">
        <f t="shared" si="24"/>
        <v/>
      </c>
      <c r="AA22" s="7" t="str">
        <f t="shared" si="13"/>
        <v/>
      </c>
      <c r="AB22" s="7" t="str">
        <f t="shared" si="25"/>
        <v/>
      </c>
      <c r="AC22" s="7" t="str">
        <f t="shared" si="14"/>
        <v/>
      </c>
      <c r="AD22" s="7" t="str">
        <f t="shared" si="26"/>
        <v/>
      </c>
      <c r="AE22" s="7" t="str">
        <f t="shared" si="15"/>
        <v/>
      </c>
      <c r="AG22" s="3" t="str">
        <f>IF(ROWS(AG$15:AG22)-1&gt;'Yr 2 Loans'!$AJ$10,"",ROWS(AG$15:AG22)-1)</f>
        <v/>
      </c>
      <c r="AH22" s="9" t="str">
        <f t="shared" si="27"/>
        <v/>
      </c>
      <c r="AI22" s="7" t="str">
        <f t="shared" si="16"/>
        <v/>
      </c>
      <c r="AJ22" s="7" t="str">
        <f t="shared" si="28"/>
        <v/>
      </c>
      <c r="AK22" s="7" t="str">
        <f t="shared" si="17"/>
        <v/>
      </c>
      <c r="AL22" s="7" t="str">
        <f t="shared" si="29"/>
        <v/>
      </c>
      <c r="AM22" s="7" t="str">
        <f t="shared" si="18"/>
        <v/>
      </c>
    </row>
    <row r="23" spans="1:39" x14ac:dyDescent="0.35">
      <c r="A23" s="3">
        <f>IF(ROWS(A$15:A23)-1&gt;$D$10,"",ROWS(A$15:A23)-1)</f>
        <v>8</v>
      </c>
      <c r="B23" s="9">
        <f t="shared" si="19"/>
        <v>46174</v>
      </c>
      <c r="C23" s="7">
        <f t="shared" si="0"/>
        <v>30582.226059626064</v>
      </c>
      <c r="D23" s="7">
        <f t="shared" si="1"/>
        <v>270.63916866925729</v>
      </c>
      <c r="E23" s="7">
        <f t="shared" si="2"/>
        <v>64.642390969292734</v>
      </c>
      <c r="F23" s="7">
        <f t="shared" si="3"/>
        <v>205.99677769996455</v>
      </c>
      <c r="G23" s="7">
        <f t="shared" si="4"/>
        <v>30311.586890956805</v>
      </c>
      <c r="H23" s="2"/>
      <c r="I23" s="3">
        <f>IF(ROWS(I$15:I23)-1&gt;$L$10,"",ROWS(I$15:I23)-1)</f>
        <v>8</v>
      </c>
      <c r="J23" s="9">
        <f t="shared" si="20"/>
        <v>46174</v>
      </c>
      <c r="K23" s="7">
        <f t="shared" si="5"/>
        <v>125794.60192309023</v>
      </c>
      <c r="L23" s="7">
        <f t="shared" si="6"/>
        <v>1113.2265656910636</v>
      </c>
      <c r="M23" s="7">
        <f t="shared" si="7"/>
        <v>161.06625796820651</v>
      </c>
      <c r="N23" s="7">
        <f t="shared" si="8"/>
        <v>952.16030772285706</v>
      </c>
      <c r="O23" s="7">
        <f t="shared" si="9"/>
        <v>124681.37535739917</v>
      </c>
      <c r="Q23" s="3" t="str">
        <f>IF(ROWS(Q$15:Q23)-1&gt;'Yr 2 Loans'!$T$10,"",ROWS(Q$15:Q23)-1)</f>
        <v/>
      </c>
      <c r="R23" s="9" t="str">
        <f t="shared" si="21"/>
        <v/>
      </c>
      <c r="S23" s="7" t="str">
        <f t="shared" si="10"/>
        <v/>
      </c>
      <c r="T23" s="7" t="str">
        <f t="shared" si="22"/>
        <v/>
      </c>
      <c r="U23" s="7" t="str">
        <f t="shared" si="11"/>
        <v/>
      </c>
      <c r="V23" s="7" t="str">
        <f t="shared" si="23"/>
        <v/>
      </c>
      <c r="W23" s="7" t="str">
        <f t="shared" si="12"/>
        <v/>
      </c>
      <c r="Y23" s="3" t="str">
        <f>IF(ROWS(Y$15:Y23)-1&gt;'Yr 2 Loans'!$AB$10,"",ROWS(Y$15:Y23)-1)</f>
        <v/>
      </c>
      <c r="Z23" s="9" t="str">
        <f t="shared" si="24"/>
        <v/>
      </c>
      <c r="AA23" s="7" t="str">
        <f t="shared" si="13"/>
        <v/>
      </c>
      <c r="AB23" s="7" t="str">
        <f t="shared" si="25"/>
        <v/>
      </c>
      <c r="AC23" s="7" t="str">
        <f t="shared" si="14"/>
        <v/>
      </c>
      <c r="AD23" s="7" t="str">
        <f t="shared" si="26"/>
        <v/>
      </c>
      <c r="AE23" s="7" t="str">
        <f t="shared" si="15"/>
        <v/>
      </c>
      <c r="AG23" s="3" t="str">
        <f>IF(ROWS(AG$15:AG23)-1&gt;'Yr 2 Loans'!$AJ$10,"",ROWS(AG$15:AG23)-1)</f>
        <v/>
      </c>
      <c r="AH23" s="9" t="str">
        <f t="shared" si="27"/>
        <v/>
      </c>
      <c r="AI23" s="7" t="str">
        <f t="shared" si="16"/>
        <v/>
      </c>
      <c r="AJ23" s="7" t="str">
        <f t="shared" si="28"/>
        <v/>
      </c>
      <c r="AK23" s="7" t="str">
        <f t="shared" si="17"/>
        <v/>
      </c>
      <c r="AL23" s="7" t="str">
        <f t="shared" si="29"/>
        <v/>
      </c>
      <c r="AM23" s="7" t="str">
        <f t="shared" si="18"/>
        <v/>
      </c>
    </row>
    <row r="24" spans="1:39" x14ac:dyDescent="0.35">
      <c r="A24" s="3">
        <f>IF(ROWS(A$15:A24)-1&gt;$D$10,"",ROWS(A$15:A24)-1)</f>
        <v>9</v>
      </c>
      <c r="B24" s="9">
        <f t="shared" si="19"/>
        <v>46204</v>
      </c>
      <c r="C24" s="7">
        <f t="shared" si="0"/>
        <v>30311.586890956805</v>
      </c>
      <c r="D24" s="7">
        <f t="shared" si="1"/>
        <v>270.63916866925729</v>
      </c>
      <c r="E24" s="7">
        <f t="shared" si="2"/>
        <v>66.465371302920744</v>
      </c>
      <c r="F24" s="7">
        <f t="shared" si="3"/>
        <v>204.17379736633654</v>
      </c>
      <c r="G24" s="7">
        <f t="shared" si="4"/>
        <v>30040.947722287547</v>
      </c>
      <c r="H24" s="2"/>
      <c r="I24" s="3">
        <f>IF(ROWS(I$15:I24)-1&gt;$L$10,"",ROWS(I$15:I24)-1)</f>
        <v>9</v>
      </c>
      <c r="J24" s="9">
        <f t="shared" si="20"/>
        <v>46204</v>
      </c>
      <c r="K24" s="7">
        <f t="shared" si="5"/>
        <v>124681.37535739917</v>
      </c>
      <c r="L24" s="7">
        <f t="shared" si="6"/>
        <v>1113.2265656910636</v>
      </c>
      <c r="M24" s="7">
        <f t="shared" si="7"/>
        <v>169.49245538168316</v>
      </c>
      <c r="N24" s="7">
        <f t="shared" si="8"/>
        <v>943.73411030938041</v>
      </c>
      <c r="O24" s="7">
        <f t="shared" si="9"/>
        <v>123568.14879170811</v>
      </c>
      <c r="Q24" s="3" t="str">
        <f>IF(ROWS(Q$15:Q24)-1&gt;'Yr 2 Loans'!$T$10,"",ROWS(Q$15:Q24)-1)</f>
        <v/>
      </c>
      <c r="R24" s="9" t="str">
        <f t="shared" si="21"/>
        <v/>
      </c>
      <c r="S24" s="7" t="str">
        <f t="shared" si="10"/>
        <v/>
      </c>
      <c r="T24" s="7" t="str">
        <f t="shared" si="22"/>
        <v/>
      </c>
      <c r="U24" s="7" t="str">
        <f t="shared" si="11"/>
        <v/>
      </c>
      <c r="V24" s="7" t="str">
        <f t="shared" si="23"/>
        <v/>
      </c>
      <c r="W24" s="7" t="str">
        <f t="shared" si="12"/>
        <v/>
      </c>
      <c r="Y24" s="3" t="str">
        <f>IF(ROWS(Y$15:Y24)-1&gt;'Yr 2 Loans'!$AB$10,"",ROWS(Y$15:Y24)-1)</f>
        <v/>
      </c>
      <c r="Z24" s="9" t="str">
        <f t="shared" si="24"/>
        <v/>
      </c>
      <c r="AA24" s="7" t="str">
        <f t="shared" si="13"/>
        <v/>
      </c>
      <c r="AB24" s="7" t="str">
        <f t="shared" si="25"/>
        <v/>
      </c>
      <c r="AC24" s="7" t="str">
        <f t="shared" si="14"/>
        <v/>
      </c>
      <c r="AD24" s="7" t="str">
        <f t="shared" si="26"/>
        <v/>
      </c>
      <c r="AE24" s="7" t="str">
        <f t="shared" si="15"/>
        <v/>
      </c>
      <c r="AG24" s="3" t="str">
        <f>IF(ROWS(AG$15:AG24)-1&gt;'Yr 2 Loans'!$AJ$10,"",ROWS(AG$15:AG24)-1)</f>
        <v/>
      </c>
      <c r="AH24" s="9" t="str">
        <f t="shared" si="27"/>
        <v/>
      </c>
      <c r="AI24" s="7" t="str">
        <f t="shared" si="16"/>
        <v/>
      </c>
      <c r="AJ24" s="7" t="str">
        <f t="shared" si="28"/>
        <v/>
      </c>
      <c r="AK24" s="7" t="str">
        <f t="shared" si="17"/>
        <v/>
      </c>
      <c r="AL24" s="7" t="str">
        <f t="shared" si="29"/>
        <v/>
      </c>
      <c r="AM24" s="7" t="str">
        <f t="shared" si="18"/>
        <v/>
      </c>
    </row>
    <row r="25" spans="1:39" x14ac:dyDescent="0.35">
      <c r="A25" s="3">
        <f>IF(ROWS(A$15:A25)-1&gt;$D$10,"",ROWS(A$15:A25)-1)</f>
        <v>10</v>
      </c>
      <c r="B25" s="9">
        <f t="shared" si="19"/>
        <v>46235</v>
      </c>
      <c r="C25" s="7">
        <f t="shared" si="0"/>
        <v>30040.947722287547</v>
      </c>
      <c r="D25" s="7">
        <f t="shared" si="1"/>
        <v>270.63916866925729</v>
      </c>
      <c r="E25" s="7">
        <f t="shared" si="2"/>
        <v>68.288351636548754</v>
      </c>
      <c r="F25" s="7">
        <f t="shared" si="3"/>
        <v>202.35081703270853</v>
      </c>
      <c r="G25" s="7">
        <f t="shared" si="4"/>
        <v>29770.308553618288</v>
      </c>
      <c r="H25" s="2"/>
      <c r="I25" s="3">
        <f>IF(ROWS(I$15:I25)-1&gt;$L$10,"",ROWS(I$15:I25)-1)</f>
        <v>10</v>
      </c>
      <c r="J25" s="9">
        <f t="shared" si="20"/>
        <v>46235</v>
      </c>
      <c r="K25" s="7">
        <f t="shared" si="5"/>
        <v>123568.14879170811</v>
      </c>
      <c r="L25" s="7">
        <f t="shared" si="6"/>
        <v>1113.2265656910636</v>
      </c>
      <c r="M25" s="7">
        <f t="shared" si="7"/>
        <v>177.91865279515969</v>
      </c>
      <c r="N25" s="7">
        <f t="shared" si="8"/>
        <v>935.30791289590388</v>
      </c>
      <c r="O25" s="7">
        <f t="shared" si="9"/>
        <v>122454.92222601705</v>
      </c>
      <c r="Q25" s="3" t="str">
        <f>IF(ROWS(Q$15:Q25)-1&gt;'Yr 2 Loans'!$T$10,"",ROWS(Q$15:Q25)-1)</f>
        <v/>
      </c>
      <c r="R25" s="9" t="str">
        <f t="shared" si="21"/>
        <v/>
      </c>
      <c r="S25" s="7" t="str">
        <f t="shared" si="10"/>
        <v/>
      </c>
      <c r="T25" s="7" t="str">
        <f t="shared" si="22"/>
        <v/>
      </c>
      <c r="U25" s="7" t="str">
        <f t="shared" si="11"/>
        <v/>
      </c>
      <c r="V25" s="7" t="str">
        <f t="shared" si="23"/>
        <v/>
      </c>
      <c r="W25" s="7" t="str">
        <f t="shared" si="12"/>
        <v/>
      </c>
      <c r="Y25" s="3" t="str">
        <f>IF(ROWS(Y$15:Y25)-1&gt;'Yr 2 Loans'!$AB$10,"",ROWS(Y$15:Y25)-1)</f>
        <v/>
      </c>
      <c r="Z25" s="9" t="str">
        <f t="shared" si="24"/>
        <v/>
      </c>
      <c r="AA25" s="7" t="str">
        <f t="shared" si="13"/>
        <v/>
      </c>
      <c r="AB25" s="7" t="str">
        <f t="shared" si="25"/>
        <v/>
      </c>
      <c r="AC25" s="7" t="str">
        <f t="shared" si="14"/>
        <v/>
      </c>
      <c r="AD25" s="7" t="str">
        <f t="shared" si="26"/>
        <v/>
      </c>
      <c r="AE25" s="7" t="str">
        <f t="shared" si="15"/>
        <v/>
      </c>
      <c r="AG25" s="3" t="str">
        <f>IF(ROWS(AG$15:AG25)-1&gt;'Yr 2 Loans'!$AJ$10,"",ROWS(AG$15:AG25)-1)</f>
        <v/>
      </c>
      <c r="AH25" s="9" t="str">
        <f t="shared" si="27"/>
        <v/>
      </c>
      <c r="AI25" s="7" t="str">
        <f t="shared" si="16"/>
        <v/>
      </c>
      <c r="AJ25" s="7" t="str">
        <f t="shared" si="28"/>
        <v/>
      </c>
      <c r="AK25" s="7" t="str">
        <f t="shared" si="17"/>
        <v/>
      </c>
      <c r="AL25" s="7" t="str">
        <f t="shared" si="29"/>
        <v/>
      </c>
      <c r="AM25" s="7" t="str">
        <f t="shared" si="18"/>
        <v/>
      </c>
    </row>
    <row r="26" spans="1:39" x14ac:dyDescent="0.35">
      <c r="A26" s="3">
        <f>IF(ROWS(A$15:A26)-1&gt;$D$10,"",ROWS(A$15:A26)-1)</f>
        <v>11</v>
      </c>
      <c r="B26" s="9">
        <f t="shared" si="19"/>
        <v>46266</v>
      </c>
      <c r="C26" s="7">
        <f t="shared" si="0"/>
        <v>29770.308553618288</v>
      </c>
      <c r="D26" s="7">
        <f t="shared" si="1"/>
        <v>270.63916866925729</v>
      </c>
      <c r="E26" s="7">
        <f t="shared" si="2"/>
        <v>70.111331970176764</v>
      </c>
      <c r="F26" s="7">
        <f t="shared" si="3"/>
        <v>200.52783669908052</v>
      </c>
      <c r="G26" s="7">
        <f t="shared" si="4"/>
        <v>29499.669384949029</v>
      </c>
      <c r="H26" s="2"/>
      <c r="I26" s="3">
        <f>IF(ROWS(I$15:I26)-1&gt;$L$10,"",ROWS(I$15:I26)-1)</f>
        <v>11</v>
      </c>
      <c r="J26" s="9">
        <f t="shared" si="20"/>
        <v>46266</v>
      </c>
      <c r="K26" s="7">
        <f t="shared" si="5"/>
        <v>122454.92222601705</v>
      </c>
      <c r="L26" s="7">
        <f t="shared" si="6"/>
        <v>1113.2265656910636</v>
      </c>
      <c r="M26" s="7">
        <f t="shared" si="7"/>
        <v>186.34485020863633</v>
      </c>
      <c r="N26" s="7">
        <f t="shared" si="8"/>
        <v>926.88171548242724</v>
      </c>
      <c r="O26" s="7">
        <f t="shared" si="9"/>
        <v>121341.69566032599</v>
      </c>
      <c r="Q26" s="3" t="str">
        <f>IF(ROWS(Q$15:Q26)-1&gt;'Yr 2 Loans'!$T$10,"",ROWS(Q$15:Q26)-1)</f>
        <v/>
      </c>
      <c r="R26" s="9" t="str">
        <f t="shared" si="21"/>
        <v/>
      </c>
      <c r="S26" s="7" t="str">
        <f t="shared" si="10"/>
        <v/>
      </c>
      <c r="T26" s="7" t="str">
        <f t="shared" si="22"/>
        <v/>
      </c>
      <c r="U26" s="7" t="str">
        <f t="shared" si="11"/>
        <v/>
      </c>
      <c r="V26" s="7" t="str">
        <f t="shared" si="23"/>
        <v/>
      </c>
      <c r="W26" s="7" t="str">
        <f t="shared" si="12"/>
        <v/>
      </c>
      <c r="Y26" s="3" t="str">
        <f>IF(ROWS(Y$15:Y26)-1&gt;'Yr 2 Loans'!$AB$10,"",ROWS(Y$15:Y26)-1)</f>
        <v/>
      </c>
      <c r="Z26" s="9" t="str">
        <f t="shared" si="24"/>
        <v/>
      </c>
      <c r="AA26" s="7" t="str">
        <f t="shared" si="13"/>
        <v/>
      </c>
      <c r="AB26" s="7" t="str">
        <f t="shared" si="25"/>
        <v/>
      </c>
      <c r="AC26" s="7" t="str">
        <f t="shared" si="14"/>
        <v/>
      </c>
      <c r="AD26" s="7" t="str">
        <f t="shared" si="26"/>
        <v/>
      </c>
      <c r="AE26" s="7" t="str">
        <f t="shared" si="15"/>
        <v/>
      </c>
      <c r="AG26" s="3" t="str">
        <f>IF(ROWS(AG$15:AG26)-1&gt;'Yr 2 Loans'!$AJ$10,"",ROWS(AG$15:AG26)-1)</f>
        <v/>
      </c>
      <c r="AH26" s="9" t="str">
        <f t="shared" si="27"/>
        <v/>
      </c>
      <c r="AI26" s="7" t="str">
        <f t="shared" si="16"/>
        <v/>
      </c>
      <c r="AJ26" s="7" t="str">
        <f t="shared" si="28"/>
        <v/>
      </c>
      <c r="AK26" s="7" t="str">
        <f t="shared" si="17"/>
        <v/>
      </c>
      <c r="AL26" s="7" t="str">
        <f t="shared" si="29"/>
        <v/>
      </c>
      <c r="AM26" s="7" t="str">
        <f t="shared" si="18"/>
        <v/>
      </c>
    </row>
    <row r="27" spans="1:39" x14ac:dyDescent="0.35">
      <c r="A27" s="3">
        <f>IF(ROWS(A$15:A27)-1&gt;$D$10,"",ROWS(A$15:A27)-1)</f>
        <v>12</v>
      </c>
      <c r="B27" s="9">
        <f t="shared" si="19"/>
        <v>46296</v>
      </c>
      <c r="C27" s="7">
        <f t="shared" si="0"/>
        <v>29499.669384949029</v>
      </c>
      <c r="D27" s="7">
        <f t="shared" si="1"/>
        <v>270.63916866925729</v>
      </c>
      <c r="E27" s="7">
        <f t="shared" si="2"/>
        <v>71.934312303804774</v>
      </c>
      <c r="F27" s="7">
        <f t="shared" si="3"/>
        <v>198.70485636545251</v>
      </c>
      <c r="G27" s="7">
        <f t="shared" si="4"/>
        <v>29229.030216279771</v>
      </c>
      <c r="H27" s="2"/>
      <c r="I27" s="3">
        <f>IF(ROWS(I$15:I27)-1&gt;$L$10,"",ROWS(I$15:I27)-1)</f>
        <v>12</v>
      </c>
      <c r="J27" s="9">
        <f t="shared" si="20"/>
        <v>46296</v>
      </c>
      <c r="K27" s="7">
        <f t="shared" si="5"/>
        <v>121341.69566032599</v>
      </c>
      <c r="L27" s="7">
        <f t="shared" si="6"/>
        <v>1113.2265656910636</v>
      </c>
      <c r="M27" s="7">
        <f t="shared" si="7"/>
        <v>194.77104762211286</v>
      </c>
      <c r="N27" s="7">
        <f t="shared" si="8"/>
        <v>918.45551806895071</v>
      </c>
      <c r="O27" s="7">
        <f t="shared" si="9"/>
        <v>120228.46909463493</v>
      </c>
      <c r="Q27" s="3" t="str">
        <f>IF(ROWS(Q$15:Q27)-1&gt;'Yr 2 Loans'!$T$10,"",ROWS(Q$15:Q27)-1)</f>
        <v/>
      </c>
      <c r="R27" s="9" t="str">
        <f t="shared" si="21"/>
        <v/>
      </c>
      <c r="S27" s="7" t="str">
        <f t="shared" si="10"/>
        <v/>
      </c>
      <c r="T27" s="7" t="str">
        <f t="shared" si="22"/>
        <v/>
      </c>
      <c r="U27" s="7" t="str">
        <f t="shared" si="11"/>
        <v/>
      </c>
      <c r="V27" s="7" t="str">
        <f t="shared" si="23"/>
        <v/>
      </c>
      <c r="W27" s="7" t="str">
        <f t="shared" si="12"/>
        <v/>
      </c>
      <c r="Y27" s="3" t="str">
        <f>IF(ROWS(Y$15:Y27)-1&gt;'Yr 2 Loans'!$AB$10,"",ROWS(Y$15:Y27)-1)</f>
        <v/>
      </c>
      <c r="Z27" s="9" t="str">
        <f t="shared" si="24"/>
        <v/>
      </c>
      <c r="AA27" s="7" t="str">
        <f t="shared" si="13"/>
        <v/>
      </c>
      <c r="AB27" s="7" t="str">
        <f t="shared" si="25"/>
        <v/>
      </c>
      <c r="AC27" s="7" t="str">
        <f t="shared" si="14"/>
        <v/>
      </c>
      <c r="AD27" s="7" t="str">
        <f t="shared" si="26"/>
        <v/>
      </c>
      <c r="AE27" s="7" t="str">
        <f t="shared" si="15"/>
        <v/>
      </c>
      <c r="AG27" s="3" t="str">
        <f>IF(ROWS(AG$15:AG27)-1&gt;'Yr 2 Loans'!$AJ$10,"",ROWS(AG$15:AG27)-1)</f>
        <v/>
      </c>
      <c r="AH27" s="9" t="str">
        <f t="shared" si="27"/>
        <v/>
      </c>
      <c r="AI27" s="7" t="str">
        <f t="shared" si="16"/>
        <v/>
      </c>
      <c r="AJ27" s="7" t="str">
        <f t="shared" si="28"/>
        <v/>
      </c>
      <c r="AK27" s="7" t="str">
        <f t="shared" si="17"/>
        <v/>
      </c>
      <c r="AL27" s="7" t="str">
        <f t="shared" si="29"/>
        <v/>
      </c>
      <c r="AM27" s="7" t="str">
        <f t="shared" si="18"/>
        <v/>
      </c>
    </row>
    <row r="28" spans="1:39" x14ac:dyDescent="0.35">
      <c r="A28" s="3">
        <f>IF(ROWS(A$15:A28)-1&gt;$D$10,"",ROWS(A$15:A28)-1)</f>
        <v>13</v>
      </c>
      <c r="B28" s="9">
        <f t="shared" si="19"/>
        <v>46327</v>
      </c>
      <c r="C28" s="7">
        <f t="shared" si="0"/>
        <v>29229.030216279771</v>
      </c>
      <c r="D28" s="7">
        <f t="shared" si="1"/>
        <v>270.63916866925729</v>
      </c>
      <c r="E28" s="7">
        <f t="shared" si="2"/>
        <v>73.757292637432812</v>
      </c>
      <c r="F28" s="7">
        <f t="shared" si="3"/>
        <v>196.88187603182448</v>
      </c>
      <c r="G28" s="7">
        <f t="shared" si="4"/>
        <v>28958.391047610512</v>
      </c>
      <c r="H28" s="2"/>
      <c r="I28" s="3">
        <f>IF(ROWS(I$15:I28)-1&gt;$L$10,"",ROWS(I$15:I28)-1)</f>
        <v>13</v>
      </c>
      <c r="J28" s="9">
        <f t="shared" si="20"/>
        <v>46327</v>
      </c>
      <c r="K28" s="7">
        <f t="shared" si="5"/>
        <v>120228.46909463493</v>
      </c>
      <c r="L28" s="7">
        <f t="shared" si="6"/>
        <v>1113.2265656910636</v>
      </c>
      <c r="M28" s="7">
        <f t="shared" si="7"/>
        <v>203.19724503558939</v>
      </c>
      <c r="N28" s="7">
        <f t="shared" si="8"/>
        <v>910.02932065547418</v>
      </c>
      <c r="O28" s="7">
        <f t="shared" si="9"/>
        <v>119115.24252894387</v>
      </c>
      <c r="Q28" s="3" t="str">
        <f>IF(ROWS(Q$15:Q28)-1&gt;'Yr 2 Loans'!$T$10,"",ROWS(Q$15:Q28)-1)</f>
        <v/>
      </c>
      <c r="R28" s="9" t="str">
        <f t="shared" si="21"/>
        <v/>
      </c>
      <c r="S28" s="7" t="str">
        <f t="shared" si="10"/>
        <v/>
      </c>
      <c r="T28" s="7" t="str">
        <f t="shared" si="22"/>
        <v/>
      </c>
      <c r="U28" s="7" t="str">
        <f t="shared" si="11"/>
        <v/>
      </c>
      <c r="V28" s="7" t="str">
        <f t="shared" si="23"/>
        <v/>
      </c>
      <c r="W28" s="7" t="str">
        <f t="shared" si="12"/>
        <v/>
      </c>
      <c r="Y28" s="3" t="str">
        <f>IF(ROWS(Y$15:Y28)-1&gt;'Yr 2 Loans'!$AB$10,"",ROWS(Y$15:Y28)-1)</f>
        <v/>
      </c>
      <c r="Z28" s="9" t="str">
        <f t="shared" si="24"/>
        <v/>
      </c>
      <c r="AA28" s="7" t="str">
        <f t="shared" si="13"/>
        <v/>
      </c>
      <c r="AB28" s="7" t="str">
        <f t="shared" si="25"/>
        <v/>
      </c>
      <c r="AC28" s="7" t="str">
        <f t="shared" si="14"/>
        <v/>
      </c>
      <c r="AD28" s="7" t="str">
        <f t="shared" si="26"/>
        <v/>
      </c>
      <c r="AE28" s="7" t="str">
        <f t="shared" si="15"/>
        <v/>
      </c>
      <c r="AG28" s="3" t="str">
        <f>IF(ROWS(AG$15:AG28)-1&gt;'Yr 2 Loans'!$AJ$10,"",ROWS(AG$15:AG28)-1)</f>
        <v/>
      </c>
      <c r="AH28" s="9" t="str">
        <f t="shared" si="27"/>
        <v/>
      </c>
      <c r="AI28" s="7" t="str">
        <f t="shared" si="16"/>
        <v/>
      </c>
      <c r="AJ28" s="7" t="str">
        <f t="shared" si="28"/>
        <v/>
      </c>
      <c r="AK28" s="7" t="str">
        <f t="shared" si="17"/>
        <v/>
      </c>
      <c r="AL28" s="7" t="str">
        <f t="shared" si="29"/>
        <v/>
      </c>
      <c r="AM28" s="7" t="str">
        <f t="shared" si="18"/>
        <v/>
      </c>
    </row>
    <row r="29" spans="1:39" x14ac:dyDescent="0.35">
      <c r="A29" s="3">
        <f>IF(ROWS(A$15:A29)-1&gt;$D$10,"",ROWS(A$15:A29)-1)</f>
        <v>14</v>
      </c>
      <c r="B29" s="9">
        <f t="shared" si="19"/>
        <v>46357</v>
      </c>
      <c r="C29" s="7">
        <f t="shared" si="0"/>
        <v>28958.391047610512</v>
      </c>
      <c r="D29" s="7">
        <f t="shared" si="1"/>
        <v>270.63916866925729</v>
      </c>
      <c r="E29" s="7">
        <f t="shared" si="2"/>
        <v>75.580272971060822</v>
      </c>
      <c r="F29" s="7">
        <f t="shared" si="3"/>
        <v>195.05889569819647</v>
      </c>
      <c r="G29" s="7">
        <f t="shared" si="4"/>
        <v>28687.751878941253</v>
      </c>
      <c r="H29" s="2"/>
      <c r="I29" s="3">
        <f>IF(ROWS(I$15:I29)-1&gt;$L$10,"",ROWS(I$15:I29)-1)</f>
        <v>14</v>
      </c>
      <c r="J29" s="9">
        <f t="shared" si="20"/>
        <v>46357</v>
      </c>
      <c r="K29" s="7">
        <f t="shared" si="5"/>
        <v>119115.24252894387</v>
      </c>
      <c r="L29" s="7">
        <f t="shared" si="6"/>
        <v>1113.2265656910636</v>
      </c>
      <c r="M29" s="7">
        <f t="shared" si="7"/>
        <v>211.62344244906603</v>
      </c>
      <c r="N29" s="7">
        <f t="shared" si="8"/>
        <v>901.60312324199754</v>
      </c>
      <c r="O29" s="7">
        <f t="shared" si="9"/>
        <v>118002.01596325281</v>
      </c>
      <c r="Q29" s="3" t="str">
        <f>IF(ROWS(Q$15:Q29)-1&gt;'Yr 2 Loans'!$T$10,"",ROWS(Q$15:Q29)-1)</f>
        <v/>
      </c>
      <c r="R29" s="9" t="str">
        <f t="shared" si="21"/>
        <v/>
      </c>
      <c r="S29" s="7" t="str">
        <f t="shared" si="10"/>
        <v/>
      </c>
      <c r="T29" s="7" t="str">
        <f t="shared" si="22"/>
        <v/>
      </c>
      <c r="U29" s="7" t="str">
        <f t="shared" si="11"/>
        <v/>
      </c>
      <c r="V29" s="7" t="str">
        <f t="shared" si="23"/>
        <v/>
      </c>
      <c r="W29" s="7" t="str">
        <f t="shared" si="12"/>
        <v/>
      </c>
      <c r="Y29" s="3" t="str">
        <f>IF(ROWS(Y$15:Y29)-1&gt;'Yr 2 Loans'!$AB$10,"",ROWS(Y$15:Y29)-1)</f>
        <v/>
      </c>
      <c r="Z29" s="9" t="str">
        <f t="shared" si="24"/>
        <v/>
      </c>
      <c r="AA29" s="7" t="str">
        <f t="shared" si="13"/>
        <v/>
      </c>
      <c r="AB29" s="7" t="str">
        <f t="shared" si="25"/>
        <v/>
      </c>
      <c r="AC29" s="7" t="str">
        <f t="shared" si="14"/>
        <v/>
      </c>
      <c r="AD29" s="7" t="str">
        <f t="shared" si="26"/>
        <v/>
      </c>
      <c r="AE29" s="7" t="str">
        <f t="shared" si="15"/>
        <v/>
      </c>
      <c r="AG29" s="3" t="str">
        <f>IF(ROWS(AG$15:AG29)-1&gt;'Yr 2 Loans'!$AJ$10,"",ROWS(AG$15:AG29)-1)</f>
        <v/>
      </c>
      <c r="AH29" s="9" t="str">
        <f t="shared" si="27"/>
        <v/>
      </c>
      <c r="AI29" s="7" t="str">
        <f t="shared" si="16"/>
        <v/>
      </c>
      <c r="AJ29" s="7" t="str">
        <f t="shared" si="28"/>
        <v/>
      </c>
      <c r="AK29" s="7" t="str">
        <f t="shared" si="17"/>
        <v/>
      </c>
      <c r="AL29" s="7" t="str">
        <f t="shared" si="29"/>
        <v/>
      </c>
      <c r="AM29" s="7" t="str">
        <f t="shared" si="18"/>
        <v/>
      </c>
    </row>
    <row r="30" spans="1:39" x14ac:dyDescent="0.35">
      <c r="A30" s="3">
        <f>IF(ROWS(A$15:A30)-1&gt;$D$10,"",ROWS(A$15:A30)-1)</f>
        <v>15</v>
      </c>
      <c r="B30" s="9">
        <f t="shared" si="19"/>
        <v>46388</v>
      </c>
      <c r="C30" s="7">
        <f t="shared" si="0"/>
        <v>28687.751878941253</v>
      </c>
      <c r="D30" s="7">
        <f t="shared" si="1"/>
        <v>270.63916866925729</v>
      </c>
      <c r="E30" s="7">
        <f t="shared" si="2"/>
        <v>77.403253304688832</v>
      </c>
      <c r="F30" s="7">
        <f t="shared" si="3"/>
        <v>193.23591536456846</v>
      </c>
      <c r="G30" s="7">
        <f t="shared" si="4"/>
        <v>28417.112710271995</v>
      </c>
      <c r="H30" s="2"/>
      <c r="I30" s="3">
        <f>IF(ROWS(I$15:I30)-1&gt;$L$10,"",ROWS(I$15:I30)-1)</f>
        <v>15</v>
      </c>
      <c r="J30" s="9">
        <f t="shared" si="20"/>
        <v>46388</v>
      </c>
      <c r="K30" s="7">
        <f t="shared" si="5"/>
        <v>118002.01596325281</v>
      </c>
      <c r="L30" s="7">
        <f t="shared" si="6"/>
        <v>1113.2265656910636</v>
      </c>
      <c r="M30" s="7">
        <f t="shared" si="7"/>
        <v>220.04963986254256</v>
      </c>
      <c r="N30" s="7">
        <f t="shared" si="8"/>
        <v>893.17692582852101</v>
      </c>
      <c r="O30" s="7">
        <f t="shared" si="9"/>
        <v>116888.78939756175</v>
      </c>
      <c r="Q30" s="3" t="str">
        <f>IF(ROWS(Q$15:Q30)-1&gt;'Yr 2 Loans'!$T$10,"",ROWS(Q$15:Q30)-1)</f>
        <v/>
      </c>
      <c r="R30" s="9" t="str">
        <f t="shared" si="21"/>
        <v/>
      </c>
      <c r="S30" s="7" t="str">
        <f t="shared" si="10"/>
        <v/>
      </c>
      <c r="T30" s="7" t="str">
        <f t="shared" si="22"/>
        <v/>
      </c>
      <c r="U30" s="7" t="str">
        <f t="shared" si="11"/>
        <v/>
      </c>
      <c r="V30" s="7" t="str">
        <f t="shared" si="23"/>
        <v/>
      </c>
      <c r="W30" s="7" t="str">
        <f t="shared" si="12"/>
        <v/>
      </c>
      <c r="Y30" s="3" t="str">
        <f>IF(ROWS(Y$15:Y30)-1&gt;'Yr 2 Loans'!$AB$10,"",ROWS(Y$15:Y30)-1)</f>
        <v/>
      </c>
      <c r="Z30" s="9" t="str">
        <f t="shared" si="24"/>
        <v/>
      </c>
      <c r="AA30" s="7" t="str">
        <f t="shared" si="13"/>
        <v/>
      </c>
      <c r="AB30" s="7" t="str">
        <f t="shared" si="25"/>
        <v/>
      </c>
      <c r="AC30" s="7" t="str">
        <f t="shared" si="14"/>
        <v/>
      </c>
      <c r="AD30" s="7" t="str">
        <f t="shared" si="26"/>
        <v/>
      </c>
      <c r="AE30" s="7" t="str">
        <f t="shared" si="15"/>
        <v/>
      </c>
      <c r="AG30" s="3" t="str">
        <f>IF(ROWS(AG$15:AG30)-1&gt;'Yr 2 Loans'!$AJ$10,"",ROWS(AG$15:AG30)-1)</f>
        <v/>
      </c>
      <c r="AH30" s="9" t="str">
        <f t="shared" si="27"/>
        <v/>
      </c>
      <c r="AI30" s="7" t="str">
        <f t="shared" si="16"/>
        <v/>
      </c>
      <c r="AJ30" s="7" t="str">
        <f t="shared" si="28"/>
        <v/>
      </c>
      <c r="AK30" s="7" t="str">
        <f t="shared" si="17"/>
        <v/>
      </c>
      <c r="AL30" s="7" t="str">
        <f t="shared" si="29"/>
        <v/>
      </c>
      <c r="AM30" s="7" t="str">
        <f t="shared" si="18"/>
        <v/>
      </c>
    </row>
    <row r="31" spans="1:39" x14ac:dyDescent="0.35">
      <c r="A31" s="3">
        <f>IF(ROWS(A$15:A31)-1&gt;$D$10,"",ROWS(A$15:A31)-1)</f>
        <v>16</v>
      </c>
      <c r="B31" s="9">
        <f t="shared" si="19"/>
        <v>46419</v>
      </c>
      <c r="C31" s="7">
        <f t="shared" si="0"/>
        <v>28417.112710271995</v>
      </c>
      <c r="D31" s="7">
        <f t="shared" si="1"/>
        <v>270.63916866925729</v>
      </c>
      <c r="E31" s="7">
        <f t="shared" si="2"/>
        <v>79.226233638316842</v>
      </c>
      <c r="F31" s="7">
        <f t="shared" si="3"/>
        <v>191.41293503094045</v>
      </c>
      <c r="G31" s="7">
        <f t="shared" si="4"/>
        <v>28146.473541602736</v>
      </c>
      <c r="H31" s="2"/>
      <c r="I31" s="3">
        <f>IF(ROWS(I$15:I31)-1&gt;$L$10,"",ROWS(I$15:I31)-1)</f>
        <v>16</v>
      </c>
      <c r="J31" s="9">
        <f t="shared" si="20"/>
        <v>46419</v>
      </c>
      <c r="K31" s="7">
        <f t="shared" si="5"/>
        <v>116888.78939756175</v>
      </c>
      <c r="L31" s="7">
        <f t="shared" si="6"/>
        <v>1113.2265656910636</v>
      </c>
      <c r="M31" s="7">
        <f t="shared" si="7"/>
        <v>228.47583727601921</v>
      </c>
      <c r="N31" s="7">
        <f t="shared" si="8"/>
        <v>884.75072841504436</v>
      </c>
      <c r="O31" s="7">
        <f t="shared" si="9"/>
        <v>115775.56283187069</v>
      </c>
      <c r="Q31" s="3" t="str">
        <f>IF(ROWS(Q$15:Q31)-1&gt;'Yr 2 Loans'!$T$10,"",ROWS(Q$15:Q31)-1)</f>
        <v/>
      </c>
      <c r="R31" s="9" t="str">
        <f t="shared" si="21"/>
        <v/>
      </c>
      <c r="S31" s="7" t="str">
        <f t="shared" si="10"/>
        <v/>
      </c>
      <c r="T31" s="7" t="str">
        <f t="shared" si="22"/>
        <v/>
      </c>
      <c r="U31" s="7" t="str">
        <f t="shared" si="11"/>
        <v/>
      </c>
      <c r="V31" s="7" t="str">
        <f t="shared" si="23"/>
        <v/>
      </c>
      <c r="W31" s="7" t="str">
        <f t="shared" si="12"/>
        <v/>
      </c>
      <c r="Y31" s="3" t="str">
        <f>IF(ROWS(Y$15:Y31)-1&gt;'Yr 2 Loans'!$AB$10,"",ROWS(Y$15:Y31)-1)</f>
        <v/>
      </c>
      <c r="Z31" s="9" t="str">
        <f t="shared" si="24"/>
        <v/>
      </c>
      <c r="AA31" s="7" t="str">
        <f t="shared" si="13"/>
        <v/>
      </c>
      <c r="AB31" s="7" t="str">
        <f t="shared" si="25"/>
        <v/>
      </c>
      <c r="AC31" s="7" t="str">
        <f t="shared" si="14"/>
        <v/>
      </c>
      <c r="AD31" s="7" t="str">
        <f t="shared" si="26"/>
        <v/>
      </c>
      <c r="AE31" s="7" t="str">
        <f t="shared" si="15"/>
        <v/>
      </c>
      <c r="AG31" s="3" t="str">
        <f>IF(ROWS(AG$15:AG31)-1&gt;'Yr 2 Loans'!$AJ$10,"",ROWS(AG$15:AG31)-1)</f>
        <v/>
      </c>
      <c r="AH31" s="9" t="str">
        <f t="shared" si="27"/>
        <v/>
      </c>
      <c r="AI31" s="7" t="str">
        <f t="shared" si="16"/>
        <v/>
      </c>
      <c r="AJ31" s="7" t="str">
        <f t="shared" si="28"/>
        <v/>
      </c>
      <c r="AK31" s="7" t="str">
        <f t="shared" si="17"/>
        <v/>
      </c>
      <c r="AL31" s="7" t="str">
        <f t="shared" si="29"/>
        <v/>
      </c>
      <c r="AM31" s="7" t="str">
        <f t="shared" si="18"/>
        <v/>
      </c>
    </row>
    <row r="32" spans="1:39" x14ac:dyDescent="0.35">
      <c r="A32" s="3">
        <f>IF(ROWS(A$15:A32)-1&gt;$D$10,"",ROWS(A$15:A32)-1)</f>
        <v>17</v>
      </c>
      <c r="B32" s="9">
        <f t="shared" si="19"/>
        <v>46447</v>
      </c>
      <c r="C32" s="7">
        <f t="shared" si="0"/>
        <v>28146.473541602736</v>
      </c>
      <c r="D32" s="7">
        <f t="shared" si="1"/>
        <v>270.63916866925729</v>
      </c>
      <c r="E32" s="7">
        <f t="shared" si="2"/>
        <v>81.049213971944852</v>
      </c>
      <c r="F32" s="7">
        <f t="shared" si="3"/>
        <v>189.58995469731244</v>
      </c>
      <c r="G32" s="7">
        <f t="shared" si="4"/>
        <v>27875.834372933477</v>
      </c>
      <c r="H32" s="2"/>
      <c r="I32" s="3">
        <f>IF(ROWS(I$15:I32)-1&gt;$L$10,"",ROWS(I$15:I32)-1)</f>
        <v>17</v>
      </c>
      <c r="J32" s="9">
        <f t="shared" si="20"/>
        <v>46447</v>
      </c>
      <c r="K32" s="7">
        <f t="shared" si="5"/>
        <v>115775.56283187069</v>
      </c>
      <c r="L32" s="7">
        <f t="shared" si="6"/>
        <v>1113.2265656910636</v>
      </c>
      <c r="M32" s="7">
        <f t="shared" si="7"/>
        <v>236.90203468949574</v>
      </c>
      <c r="N32" s="7">
        <f t="shared" si="8"/>
        <v>876.32453100156783</v>
      </c>
      <c r="O32" s="7">
        <f t="shared" si="9"/>
        <v>114662.33626617963</v>
      </c>
      <c r="Q32" s="3" t="str">
        <f>IF(ROWS(Q$15:Q32)-1&gt;'Yr 2 Loans'!$T$10,"",ROWS(Q$15:Q32)-1)</f>
        <v/>
      </c>
      <c r="R32" s="9" t="str">
        <f t="shared" si="21"/>
        <v/>
      </c>
      <c r="S32" s="7" t="str">
        <f t="shared" si="10"/>
        <v/>
      </c>
      <c r="T32" s="7" t="str">
        <f t="shared" si="22"/>
        <v/>
      </c>
      <c r="U32" s="7" t="str">
        <f t="shared" si="11"/>
        <v/>
      </c>
      <c r="V32" s="7" t="str">
        <f t="shared" si="23"/>
        <v/>
      </c>
      <c r="W32" s="7" t="str">
        <f t="shared" si="12"/>
        <v/>
      </c>
      <c r="Y32" s="3" t="str">
        <f>IF(ROWS(Y$15:Y32)-1&gt;'Yr 2 Loans'!$AB$10,"",ROWS(Y$15:Y32)-1)</f>
        <v/>
      </c>
      <c r="Z32" s="9" t="str">
        <f t="shared" si="24"/>
        <v/>
      </c>
      <c r="AA32" s="7" t="str">
        <f t="shared" si="13"/>
        <v/>
      </c>
      <c r="AB32" s="7" t="str">
        <f t="shared" si="25"/>
        <v/>
      </c>
      <c r="AC32" s="7" t="str">
        <f t="shared" si="14"/>
        <v/>
      </c>
      <c r="AD32" s="7" t="str">
        <f t="shared" si="26"/>
        <v/>
      </c>
      <c r="AE32" s="7" t="str">
        <f t="shared" si="15"/>
        <v/>
      </c>
      <c r="AG32" s="3" t="str">
        <f>IF(ROWS(AG$15:AG32)-1&gt;'Yr 2 Loans'!$AJ$10,"",ROWS(AG$15:AG32)-1)</f>
        <v/>
      </c>
      <c r="AH32" s="9" t="str">
        <f t="shared" si="27"/>
        <v/>
      </c>
      <c r="AI32" s="7" t="str">
        <f t="shared" si="16"/>
        <v/>
      </c>
      <c r="AJ32" s="7" t="str">
        <f t="shared" si="28"/>
        <v/>
      </c>
      <c r="AK32" s="7" t="str">
        <f t="shared" si="17"/>
        <v/>
      </c>
      <c r="AL32" s="7" t="str">
        <f t="shared" si="29"/>
        <v/>
      </c>
      <c r="AM32" s="7" t="str">
        <f t="shared" si="18"/>
        <v/>
      </c>
    </row>
    <row r="33" spans="1:39" x14ac:dyDescent="0.35">
      <c r="A33" s="3">
        <f>IF(ROWS(A$15:A33)-1&gt;$D$10,"",ROWS(A$15:A33)-1)</f>
        <v>18</v>
      </c>
      <c r="B33" s="9">
        <f t="shared" si="19"/>
        <v>46478</v>
      </c>
      <c r="C33" s="7">
        <f t="shared" si="0"/>
        <v>27875.834372933477</v>
      </c>
      <c r="D33" s="7">
        <f t="shared" si="1"/>
        <v>270.63916866925729</v>
      </c>
      <c r="E33" s="7">
        <f t="shared" si="2"/>
        <v>82.872194305572862</v>
      </c>
      <c r="F33" s="7">
        <f t="shared" si="3"/>
        <v>187.76697436368443</v>
      </c>
      <c r="G33" s="7">
        <f t="shared" si="4"/>
        <v>27605.195204264219</v>
      </c>
      <c r="H33" s="2"/>
      <c r="I33" s="3">
        <f>IF(ROWS(I$15:I33)-1&gt;$L$10,"",ROWS(I$15:I33)-1)</f>
        <v>18</v>
      </c>
      <c r="J33" s="9">
        <f t="shared" si="20"/>
        <v>46478</v>
      </c>
      <c r="K33" s="7">
        <f t="shared" si="5"/>
        <v>114662.33626617963</v>
      </c>
      <c r="L33" s="7">
        <f t="shared" si="6"/>
        <v>1113.2265656910636</v>
      </c>
      <c r="M33" s="7">
        <f t="shared" si="7"/>
        <v>245.32823210297238</v>
      </c>
      <c r="N33" s="7">
        <f t="shared" si="8"/>
        <v>867.89833358809119</v>
      </c>
      <c r="O33" s="7">
        <f t="shared" si="9"/>
        <v>113549.10970048857</v>
      </c>
      <c r="Q33" s="3" t="str">
        <f>IF(ROWS(Q$15:Q33)-1&gt;'Yr 2 Loans'!$T$10,"",ROWS(Q$15:Q33)-1)</f>
        <v/>
      </c>
      <c r="R33" s="9" t="str">
        <f t="shared" si="21"/>
        <v/>
      </c>
      <c r="S33" s="7" t="str">
        <f t="shared" si="10"/>
        <v/>
      </c>
      <c r="T33" s="7" t="str">
        <f t="shared" si="22"/>
        <v/>
      </c>
      <c r="U33" s="7" t="str">
        <f t="shared" si="11"/>
        <v/>
      </c>
      <c r="V33" s="7" t="str">
        <f t="shared" si="23"/>
        <v/>
      </c>
      <c r="W33" s="7" t="str">
        <f t="shared" si="12"/>
        <v/>
      </c>
      <c r="Y33" s="3" t="str">
        <f>IF(ROWS(Y$15:Y33)-1&gt;'Yr 2 Loans'!$AB$10,"",ROWS(Y$15:Y33)-1)</f>
        <v/>
      </c>
      <c r="Z33" s="9" t="str">
        <f t="shared" si="24"/>
        <v/>
      </c>
      <c r="AA33" s="7" t="str">
        <f t="shared" si="13"/>
        <v/>
      </c>
      <c r="AB33" s="7" t="str">
        <f t="shared" si="25"/>
        <v/>
      </c>
      <c r="AC33" s="7" t="str">
        <f t="shared" si="14"/>
        <v/>
      </c>
      <c r="AD33" s="7" t="str">
        <f t="shared" si="26"/>
        <v/>
      </c>
      <c r="AE33" s="7" t="str">
        <f t="shared" si="15"/>
        <v/>
      </c>
      <c r="AG33" s="3" t="str">
        <f>IF(ROWS(AG$15:AG33)-1&gt;'Yr 2 Loans'!$AJ$10,"",ROWS(AG$15:AG33)-1)</f>
        <v/>
      </c>
      <c r="AH33" s="9" t="str">
        <f t="shared" si="27"/>
        <v/>
      </c>
      <c r="AI33" s="7" t="str">
        <f t="shared" si="16"/>
        <v/>
      </c>
      <c r="AJ33" s="7" t="str">
        <f t="shared" si="28"/>
        <v/>
      </c>
      <c r="AK33" s="7" t="str">
        <f t="shared" si="17"/>
        <v/>
      </c>
      <c r="AL33" s="7" t="str">
        <f t="shared" si="29"/>
        <v/>
      </c>
      <c r="AM33" s="7" t="str">
        <f t="shared" si="18"/>
        <v/>
      </c>
    </row>
    <row r="34" spans="1:39" x14ac:dyDescent="0.35">
      <c r="A34" s="3">
        <f>IF(ROWS(A$15:A34)-1&gt;$D$10,"",ROWS(A$15:A34)-1)</f>
        <v>19</v>
      </c>
      <c r="B34" s="9">
        <f t="shared" si="19"/>
        <v>46508</v>
      </c>
      <c r="C34" s="7">
        <f t="shared" si="0"/>
        <v>27605.195204264219</v>
      </c>
      <c r="D34" s="7">
        <f t="shared" si="1"/>
        <v>270.63916866925729</v>
      </c>
      <c r="E34" s="7">
        <f t="shared" si="2"/>
        <v>84.6951746392009</v>
      </c>
      <c r="F34" s="7">
        <f t="shared" si="3"/>
        <v>185.94399403005639</v>
      </c>
      <c r="G34" s="7">
        <f t="shared" si="4"/>
        <v>27334.55603559496</v>
      </c>
      <c r="H34" s="2"/>
      <c r="I34" s="3">
        <f>IF(ROWS(I$15:I34)-1&gt;$L$10,"",ROWS(I$15:I34)-1)</f>
        <v>19</v>
      </c>
      <c r="J34" s="9">
        <f t="shared" si="20"/>
        <v>46508</v>
      </c>
      <c r="K34" s="7">
        <f t="shared" si="5"/>
        <v>113549.10970048857</v>
      </c>
      <c r="L34" s="7">
        <f t="shared" si="6"/>
        <v>1113.2265656910636</v>
      </c>
      <c r="M34" s="7">
        <f t="shared" si="7"/>
        <v>253.75442951644891</v>
      </c>
      <c r="N34" s="7">
        <f t="shared" si="8"/>
        <v>859.47213617461466</v>
      </c>
      <c r="O34" s="7">
        <f t="shared" si="9"/>
        <v>112435.88313479751</v>
      </c>
      <c r="Q34" s="3" t="str">
        <f>IF(ROWS(Q$15:Q34)-1&gt;'Yr 2 Loans'!$T$10,"",ROWS(Q$15:Q34)-1)</f>
        <v/>
      </c>
      <c r="R34" s="9" t="str">
        <f t="shared" si="21"/>
        <v/>
      </c>
      <c r="S34" s="7" t="str">
        <f t="shared" si="10"/>
        <v/>
      </c>
      <c r="T34" s="7" t="str">
        <f t="shared" si="22"/>
        <v/>
      </c>
      <c r="U34" s="7" t="str">
        <f t="shared" si="11"/>
        <v/>
      </c>
      <c r="V34" s="7" t="str">
        <f t="shared" si="23"/>
        <v/>
      </c>
      <c r="W34" s="7" t="str">
        <f t="shared" si="12"/>
        <v/>
      </c>
      <c r="Y34" s="3" t="str">
        <f>IF(ROWS(Y$15:Y34)-1&gt;'Yr 2 Loans'!$AB$10,"",ROWS(Y$15:Y34)-1)</f>
        <v/>
      </c>
      <c r="Z34" s="9" t="str">
        <f t="shared" si="24"/>
        <v/>
      </c>
      <c r="AA34" s="7" t="str">
        <f t="shared" si="13"/>
        <v/>
      </c>
      <c r="AB34" s="7" t="str">
        <f t="shared" si="25"/>
        <v/>
      </c>
      <c r="AC34" s="7" t="str">
        <f t="shared" si="14"/>
        <v/>
      </c>
      <c r="AD34" s="7" t="str">
        <f t="shared" si="26"/>
        <v/>
      </c>
      <c r="AE34" s="7" t="str">
        <f t="shared" si="15"/>
        <v/>
      </c>
      <c r="AG34" s="3" t="str">
        <f>IF(ROWS(AG$15:AG34)-1&gt;'Yr 2 Loans'!$AJ$10,"",ROWS(AG$15:AG34)-1)</f>
        <v/>
      </c>
      <c r="AH34" s="9" t="str">
        <f t="shared" si="27"/>
        <v/>
      </c>
      <c r="AI34" s="7" t="str">
        <f t="shared" si="16"/>
        <v/>
      </c>
      <c r="AJ34" s="7" t="str">
        <f t="shared" si="28"/>
        <v/>
      </c>
      <c r="AK34" s="7" t="str">
        <f t="shared" si="17"/>
        <v/>
      </c>
      <c r="AL34" s="7" t="str">
        <f t="shared" si="29"/>
        <v/>
      </c>
      <c r="AM34" s="7" t="str">
        <f t="shared" si="18"/>
        <v/>
      </c>
    </row>
    <row r="35" spans="1:39" x14ac:dyDescent="0.35">
      <c r="A35" s="3">
        <f>IF(ROWS(A$15:A35)-1&gt;$D$10,"",ROWS(A$15:A35)-1)</f>
        <v>20</v>
      </c>
      <c r="B35" s="9">
        <f t="shared" si="19"/>
        <v>46539</v>
      </c>
      <c r="C35" s="7">
        <f t="shared" si="0"/>
        <v>27334.55603559496</v>
      </c>
      <c r="D35" s="7">
        <f t="shared" si="1"/>
        <v>270.63916866925729</v>
      </c>
      <c r="E35" s="7">
        <f t="shared" si="2"/>
        <v>86.51815497282891</v>
      </c>
      <c r="F35" s="7">
        <f t="shared" si="3"/>
        <v>184.12101369642838</v>
      </c>
      <c r="G35" s="7">
        <f t="shared" si="4"/>
        <v>27063.916866925701</v>
      </c>
      <c r="H35" s="2"/>
      <c r="I35" s="3">
        <f>IF(ROWS(I$15:I35)-1&gt;$L$10,"",ROWS(I$15:I35)-1)</f>
        <v>20</v>
      </c>
      <c r="J35" s="9">
        <f t="shared" si="20"/>
        <v>46539</v>
      </c>
      <c r="K35" s="7">
        <f t="shared" si="5"/>
        <v>112435.88313479751</v>
      </c>
      <c r="L35" s="7">
        <f t="shared" si="6"/>
        <v>1113.2265656910636</v>
      </c>
      <c r="M35" s="7">
        <f t="shared" si="7"/>
        <v>262.18062692992555</v>
      </c>
      <c r="N35" s="7">
        <f t="shared" si="8"/>
        <v>851.04593876113802</v>
      </c>
      <c r="O35" s="7">
        <f t="shared" si="9"/>
        <v>111322.65656910645</v>
      </c>
      <c r="Q35" s="3" t="str">
        <f>IF(ROWS(Q$15:Q35)-1&gt;'Yr 2 Loans'!$T$10,"",ROWS(Q$15:Q35)-1)</f>
        <v/>
      </c>
      <c r="R35" s="9" t="str">
        <f t="shared" si="21"/>
        <v/>
      </c>
      <c r="S35" s="7" t="str">
        <f t="shared" si="10"/>
        <v/>
      </c>
      <c r="T35" s="7" t="str">
        <f t="shared" si="22"/>
        <v/>
      </c>
      <c r="U35" s="7" t="str">
        <f t="shared" si="11"/>
        <v/>
      </c>
      <c r="V35" s="7" t="str">
        <f t="shared" si="23"/>
        <v/>
      </c>
      <c r="W35" s="7" t="str">
        <f t="shared" si="12"/>
        <v/>
      </c>
      <c r="Y35" s="3" t="str">
        <f>IF(ROWS(Y$15:Y35)-1&gt;'Yr 2 Loans'!$AB$10,"",ROWS(Y$15:Y35)-1)</f>
        <v/>
      </c>
      <c r="Z35" s="9" t="str">
        <f t="shared" si="24"/>
        <v/>
      </c>
      <c r="AA35" s="7" t="str">
        <f t="shared" si="13"/>
        <v/>
      </c>
      <c r="AB35" s="7" t="str">
        <f t="shared" si="25"/>
        <v/>
      </c>
      <c r="AC35" s="7" t="str">
        <f t="shared" si="14"/>
        <v/>
      </c>
      <c r="AD35" s="7" t="str">
        <f t="shared" si="26"/>
        <v/>
      </c>
      <c r="AE35" s="7" t="str">
        <f t="shared" si="15"/>
        <v/>
      </c>
      <c r="AG35" s="3" t="str">
        <f>IF(ROWS(AG$15:AG35)-1&gt;'Yr 2 Loans'!$AJ$10,"",ROWS(AG$15:AG35)-1)</f>
        <v/>
      </c>
      <c r="AH35" s="9" t="str">
        <f t="shared" si="27"/>
        <v/>
      </c>
      <c r="AI35" s="7" t="str">
        <f t="shared" si="16"/>
        <v/>
      </c>
      <c r="AJ35" s="7" t="str">
        <f t="shared" si="28"/>
        <v/>
      </c>
      <c r="AK35" s="7" t="str">
        <f t="shared" si="17"/>
        <v/>
      </c>
      <c r="AL35" s="7" t="str">
        <f t="shared" si="29"/>
        <v/>
      </c>
      <c r="AM35" s="7" t="str">
        <f t="shared" si="18"/>
        <v/>
      </c>
    </row>
    <row r="36" spans="1:39" x14ac:dyDescent="0.35">
      <c r="A36" s="3">
        <f>IF(ROWS(A$15:A36)-1&gt;$D$10,"",ROWS(A$15:A36)-1)</f>
        <v>21</v>
      </c>
      <c r="B36" s="9">
        <f t="shared" si="19"/>
        <v>46569</v>
      </c>
      <c r="C36" s="7">
        <f t="shared" si="0"/>
        <v>27063.916866925701</v>
      </c>
      <c r="D36" s="7">
        <f t="shared" si="1"/>
        <v>270.63916866925729</v>
      </c>
      <c r="E36" s="7">
        <f t="shared" si="2"/>
        <v>88.34113530645692</v>
      </c>
      <c r="F36" s="7">
        <f t="shared" si="3"/>
        <v>182.29803336280037</v>
      </c>
      <c r="G36" s="7">
        <f t="shared" si="4"/>
        <v>26793.277698256443</v>
      </c>
      <c r="H36" s="2"/>
      <c r="I36" s="3">
        <f>IF(ROWS(I$15:I36)-1&gt;$L$10,"",ROWS(I$15:I36)-1)</f>
        <v>21</v>
      </c>
      <c r="J36" s="9">
        <f t="shared" si="20"/>
        <v>46569</v>
      </c>
      <c r="K36" s="7">
        <f t="shared" si="5"/>
        <v>111322.65656910645</v>
      </c>
      <c r="L36" s="7">
        <f t="shared" si="6"/>
        <v>1113.2265656910636</v>
      </c>
      <c r="M36" s="7">
        <f t="shared" si="7"/>
        <v>270.60682434340208</v>
      </c>
      <c r="N36" s="7">
        <f t="shared" si="8"/>
        <v>842.61974134766149</v>
      </c>
      <c r="O36" s="7">
        <f t="shared" si="9"/>
        <v>110209.43000341539</v>
      </c>
      <c r="Q36" s="3" t="str">
        <f>IF(ROWS(Q$15:Q36)-1&gt;'Yr 2 Loans'!$T$10,"",ROWS(Q$15:Q36)-1)</f>
        <v/>
      </c>
      <c r="R36" s="9" t="str">
        <f t="shared" si="21"/>
        <v/>
      </c>
      <c r="S36" s="7" t="str">
        <f t="shared" si="10"/>
        <v/>
      </c>
      <c r="T36" s="7" t="str">
        <f t="shared" si="22"/>
        <v/>
      </c>
      <c r="U36" s="7" t="str">
        <f t="shared" si="11"/>
        <v/>
      </c>
      <c r="V36" s="7" t="str">
        <f t="shared" si="23"/>
        <v/>
      </c>
      <c r="W36" s="7" t="str">
        <f t="shared" si="12"/>
        <v/>
      </c>
      <c r="Y36" s="3" t="str">
        <f>IF(ROWS(Y$15:Y36)-1&gt;'Yr 2 Loans'!$AB$10,"",ROWS(Y$15:Y36)-1)</f>
        <v/>
      </c>
      <c r="Z36" s="9" t="str">
        <f t="shared" si="24"/>
        <v/>
      </c>
      <c r="AA36" s="7" t="str">
        <f t="shared" si="13"/>
        <v/>
      </c>
      <c r="AB36" s="7" t="str">
        <f t="shared" si="25"/>
        <v/>
      </c>
      <c r="AC36" s="7" t="str">
        <f t="shared" si="14"/>
        <v/>
      </c>
      <c r="AD36" s="7" t="str">
        <f t="shared" si="26"/>
        <v/>
      </c>
      <c r="AE36" s="7" t="str">
        <f t="shared" si="15"/>
        <v/>
      </c>
      <c r="AG36" s="3" t="str">
        <f>IF(ROWS(AG$15:AG36)-1&gt;'Yr 2 Loans'!$AJ$10,"",ROWS(AG$15:AG36)-1)</f>
        <v/>
      </c>
      <c r="AH36" s="9" t="str">
        <f t="shared" si="27"/>
        <v/>
      </c>
      <c r="AI36" s="7" t="str">
        <f t="shared" si="16"/>
        <v/>
      </c>
      <c r="AJ36" s="7" t="str">
        <f t="shared" si="28"/>
        <v/>
      </c>
      <c r="AK36" s="7" t="str">
        <f t="shared" si="17"/>
        <v/>
      </c>
      <c r="AL36" s="7" t="str">
        <f t="shared" si="29"/>
        <v/>
      </c>
      <c r="AM36" s="7" t="str">
        <f t="shared" si="18"/>
        <v/>
      </c>
    </row>
    <row r="37" spans="1:39" x14ac:dyDescent="0.35">
      <c r="A37" s="3">
        <f>IF(ROWS(A$15:A37)-1&gt;$D$10,"",ROWS(A$15:A37)-1)</f>
        <v>22</v>
      </c>
      <c r="B37" s="9">
        <f t="shared" si="19"/>
        <v>46600</v>
      </c>
      <c r="C37" s="7">
        <f t="shared" si="0"/>
        <v>26793.277698256443</v>
      </c>
      <c r="D37" s="7">
        <f t="shared" si="1"/>
        <v>270.63916866925729</v>
      </c>
      <c r="E37" s="7">
        <f t="shared" si="2"/>
        <v>90.16411564008493</v>
      </c>
      <c r="F37" s="7">
        <f t="shared" si="3"/>
        <v>180.47505302917236</v>
      </c>
      <c r="G37" s="7">
        <f t="shared" si="4"/>
        <v>26522.638529587184</v>
      </c>
      <c r="I37" s="3">
        <f>IF(ROWS(I$15:I37)-1&gt;$L$10,"",ROWS(I$15:I37)-1)</f>
        <v>22</v>
      </c>
      <c r="J37" s="9">
        <f t="shared" si="20"/>
        <v>46600</v>
      </c>
      <c r="K37" s="7">
        <f t="shared" si="5"/>
        <v>110209.43000341539</v>
      </c>
      <c r="L37" s="7">
        <f t="shared" si="6"/>
        <v>1113.2265656910636</v>
      </c>
      <c r="M37" s="7">
        <f t="shared" si="7"/>
        <v>279.03302175687872</v>
      </c>
      <c r="N37" s="7">
        <f t="shared" si="8"/>
        <v>834.19354393418485</v>
      </c>
      <c r="O37" s="7">
        <f t="shared" si="9"/>
        <v>109096.20343772433</v>
      </c>
      <c r="Q37" s="3" t="str">
        <f>IF(ROWS(Q$15:Q37)-1&gt;'Yr 2 Loans'!$T$10,"",ROWS(Q$15:Q37)-1)</f>
        <v/>
      </c>
      <c r="R37" s="9" t="str">
        <f t="shared" si="21"/>
        <v/>
      </c>
      <c r="S37" s="7" t="str">
        <f t="shared" si="10"/>
        <v/>
      </c>
      <c r="T37" s="7" t="str">
        <f t="shared" si="22"/>
        <v/>
      </c>
      <c r="U37" s="7" t="str">
        <f t="shared" si="11"/>
        <v/>
      </c>
      <c r="V37" s="7" t="str">
        <f t="shared" si="23"/>
        <v/>
      </c>
      <c r="W37" s="7" t="str">
        <f t="shared" si="12"/>
        <v/>
      </c>
      <c r="Y37" s="3" t="str">
        <f>IF(ROWS(Y$15:Y37)-1&gt;'Yr 2 Loans'!$AB$10,"",ROWS(Y$15:Y37)-1)</f>
        <v/>
      </c>
      <c r="Z37" s="9" t="str">
        <f t="shared" si="24"/>
        <v/>
      </c>
      <c r="AA37" s="7" t="str">
        <f t="shared" si="13"/>
        <v/>
      </c>
      <c r="AB37" s="7" t="str">
        <f t="shared" si="25"/>
        <v/>
      </c>
      <c r="AC37" s="7" t="str">
        <f t="shared" si="14"/>
        <v/>
      </c>
      <c r="AD37" s="7" t="str">
        <f t="shared" si="26"/>
        <v/>
      </c>
      <c r="AE37" s="7" t="str">
        <f t="shared" si="15"/>
        <v/>
      </c>
      <c r="AG37" s="3" t="str">
        <f>IF(ROWS(AG$15:AG37)-1&gt;'Yr 2 Loans'!$AJ$10,"",ROWS(AG$15:AG37)-1)</f>
        <v/>
      </c>
      <c r="AH37" s="9" t="str">
        <f t="shared" si="27"/>
        <v/>
      </c>
      <c r="AI37" s="7" t="str">
        <f t="shared" si="16"/>
        <v/>
      </c>
      <c r="AJ37" s="7" t="str">
        <f t="shared" si="28"/>
        <v/>
      </c>
      <c r="AK37" s="7" t="str">
        <f t="shared" si="17"/>
        <v/>
      </c>
      <c r="AL37" s="7" t="str">
        <f t="shared" si="29"/>
        <v/>
      </c>
      <c r="AM37" s="7" t="str">
        <f t="shared" si="18"/>
        <v/>
      </c>
    </row>
    <row r="38" spans="1:39" x14ac:dyDescent="0.35">
      <c r="A38" s="3">
        <f>IF(ROWS(A$15:A38)-1&gt;$D$10,"",ROWS(A$15:A38)-1)</f>
        <v>23</v>
      </c>
      <c r="B38" s="9">
        <f t="shared" si="19"/>
        <v>46631</v>
      </c>
      <c r="C38" s="7">
        <f t="shared" si="0"/>
        <v>26522.638529587184</v>
      </c>
      <c r="D38" s="7">
        <f t="shared" si="1"/>
        <v>270.63916866925729</v>
      </c>
      <c r="E38" s="7">
        <f t="shared" si="2"/>
        <v>91.98709597371294</v>
      </c>
      <c r="F38" s="7">
        <f t="shared" si="3"/>
        <v>178.65207269554435</v>
      </c>
      <c r="G38" s="7">
        <f t="shared" si="4"/>
        <v>26251.999360917926</v>
      </c>
      <c r="I38" s="3">
        <f>IF(ROWS(I$15:I38)-1&gt;$L$10,"",ROWS(I$15:I38)-1)</f>
        <v>23</v>
      </c>
      <c r="J38" s="9">
        <f t="shared" si="20"/>
        <v>46631</v>
      </c>
      <c r="K38" s="7">
        <f t="shared" si="5"/>
        <v>109096.20343772433</v>
      </c>
      <c r="L38" s="7">
        <f t="shared" si="6"/>
        <v>1113.2265656910636</v>
      </c>
      <c r="M38" s="7">
        <f t="shared" si="7"/>
        <v>287.45921917035525</v>
      </c>
      <c r="N38" s="7">
        <f t="shared" si="8"/>
        <v>825.76734652070832</v>
      </c>
      <c r="O38" s="7">
        <f t="shared" si="9"/>
        <v>107982.97687203326</v>
      </c>
      <c r="Q38" s="3" t="str">
        <f>IF(ROWS(Q$15:Q38)-1&gt;'Yr 2 Loans'!$T$10,"",ROWS(Q$15:Q38)-1)</f>
        <v/>
      </c>
      <c r="R38" s="9" t="str">
        <f t="shared" si="21"/>
        <v/>
      </c>
      <c r="S38" s="7" t="str">
        <f t="shared" si="10"/>
        <v/>
      </c>
      <c r="T38" s="7" t="str">
        <f t="shared" si="22"/>
        <v/>
      </c>
      <c r="U38" s="7" t="str">
        <f t="shared" si="11"/>
        <v/>
      </c>
      <c r="V38" s="7" t="str">
        <f t="shared" si="23"/>
        <v/>
      </c>
      <c r="W38" s="7" t="str">
        <f t="shared" si="12"/>
        <v/>
      </c>
      <c r="Y38" s="3" t="str">
        <f>IF(ROWS(Y$15:Y38)-1&gt;'Yr 2 Loans'!$AB$10,"",ROWS(Y$15:Y38)-1)</f>
        <v/>
      </c>
      <c r="Z38" s="9" t="str">
        <f t="shared" si="24"/>
        <v/>
      </c>
      <c r="AA38" s="7" t="str">
        <f t="shared" si="13"/>
        <v/>
      </c>
      <c r="AB38" s="7" t="str">
        <f t="shared" si="25"/>
        <v/>
      </c>
      <c r="AC38" s="7" t="str">
        <f t="shared" si="14"/>
        <v/>
      </c>
      <c r="AD38" s="7" t="str">
        <f t="shared" si="26"/>
        <v/>
      </c>
      <c r="AE38" s="7" t="str">
        <f t="shared" si="15"/>
        <v/>
      </c>
      <c r="AG38" s="3" t="str">
        <f>IF(ROWS(AG$15:AG38)-1&gt;'Yr 2 Loans'!$AJ$10,"",ROWS(AG$15:AG38)-1)</f>
        <v/>
      </c>
      <c r="AH38" s="9" t="str">
        <f t="shared" si="27"/>
        <v/>
      </c>
      <c r="AI38" s="7" t="str">
        <f t="shared" si="16"/>
        <v/>
      </c>
      <c r="AJ38" s="7" t="str">
        <f t="shared" si="28"/>
        <v/>
      </c>
      <c r="AK38" s="7" t="str">
        <f t="shared" si="17"/>
        <v/>
      </c>
      <c r="AL38" s="7" t="str">
        <f t="shared" si="29"/>
        <v/>
      </c>
      <c r="AM38" s="7" t="str">
        <f t="shared" si="18"/>
        <v/>
      </c>
    </row>
    <row r="39" spans="1:39" x14ac:dyDescent="0.35">
      <c r="A39" s="3">
        <f>IF(ROWS(A$15:A39)-1&gt;$D$10,"",ROWS(A$15:A39)-1)</f>
        <v>24</v>
      </c>
      <c r="B39" s="9">
        <f t="shared" si="19"/>
        <v>46661</v>
      </c>
      <c r="C39" s="7">
        <f t="shared" si="0"/>
        <v>26251.999360917926</v>
      </c>
      <c r="D39" s="7">
        <f t="shared" si="1"/>
        <v>270.63916866925729</v>
      </c>
      <c r="E39" s="7">
        <f t="shared" si="2"/>
        <v>93.81007630734095</v>
      </c>
      <c r="F39" s="7">
        <f t="shared" si="3"/>
        <v>176.82909236191634</v>
      </c>
      <c r="G39" s="7">
        <f t="shared" si="4"/>
        <v>25981.360192248667</v>
      </c>
      <c r="I39" s="3">
        <f>IF(ROWS(I$15:I39)-1&gt;$L$10,"",ROWS(I$15:I39)-1)</f>
        <v>24</v>
      </c>
      <c r="J39" s="9">
        <f t="shared" si="20"/>
        <v>46661</v>
      </c>
      <c r="K39" s="7">
        <f t="shared" si="5"/>
        <v>107982.97687203326</v>
      </c>
      <c r="L39" s="7">
        <f t="shared" si="6"/>
        <v>1113.2265656910636</v>
      </c>
      <c r="M39" s="7">
        <f t="shared" si="7"/>
        <v>295.8854165838319</v>
      </c>
      <c r="N39" s="7">
        <f t="shared" si="8"/>
        <v>817.34114910723167</v>
      </c>
      <c r="O39" s="7">
        <f t="shared" si="9"/>
        <v>106869.7503063422</v>
      </c>
      <c r="Q39" s="3" t="str">
        <f>IF(ROWS(Q$15:Q39)-1&gt;'Yr 2 Loans'!$T$10,"",ROWS(Q$15:Q39)-1)</f>
        <v/>
      </c>
      <c r="R39" s="9" t="str">
        <f t="shared" si="21"/>
        <v/>
      </c>
      <c r="S39" s="7" t="str">
        <f t="shared" si="10"/>
        <v/>
      </c>
      <c r="T39" s="7" t="str">
        <f t="shared" si="22"/>
        <v/>
      </c>
      <c r="U39" s="7" t="str">
        <f t="shared" si="11"/>
        <v/>
      </c>
      <c r="V39" s="7" t="str">
        <f t="shared" si="23"/>
        <v/>
      </c>
      <c r="W39" s="7" t="str">
        <f t="shared" si="12"/>
        <v/>
      </c>
      <c r="Y39" s="3" t="str">
        <f>IF(ROWS(Y$15:Y39)-1&gt;'Yr 2 Loans'!$AB$10,"",ROWS(Y$15:Y39)-1)</f>
        <v/>
      </c>
      <c r="Z39" s="9" t="str">
        <f t="shared" si="24"/>
        <v/>
      </c>
      <c r="AA39" s="7" t="str">
        <f t="shared" si="13"/>
        <v/>
      </c>
      <c r="AB39" s="7" t="str">
        <f t="shared" si="25"/>
        <v/>
      </c>
      <c r="AC39" s="7" t="str">
        <f t="shared" si="14"/>
        <v/>
      </c>
      <c r="AD39" s="7" t="str">
        <f t="shared" si="26"/>
        <v/>
      </c>
      <c r="AE39" s="7" t="str">
        <f t="shared" si="15"/>
        <v/>
      </c>
      <c r="AG39" s="3" t="str">
        <f>IF(ROWS(AG$15:AG39)-1&gt;'Yr 2 Loans'!$AJ$10,"",ROWS(AG$15:AG39)-1)</f>
        <v/>
      </c>
      <c r="AH39" s="9" t="str">
        <f t="shared" si="27"/>
        <v/>
      </c>
      <c r="AI39" s="7" t="str">
        <f t="shared" si="16"/>
        <v/>
      </c>
      <c r="AJ39" s="7" t="str">
        <f t="shared" si="28"/>
        <v/>
      </c>
      <c r="AK39" s="7" t="str">
        <f t="shared" si="17"/>
        <v/>
      </c>
      <c r="AL39" s="7" t="str">
        <f t="shared" si="29"/>
        <v/>
      </c>
      <c r="AM39" s="7" t="str">
        <f t="shared" si="18"/>
        <v/>
      </c>
    </row>
    <row r="40" spans="1:39" x14ac:dyDescent="0.35">
      <c r="A40" s="3">
        <f>IF(ROWS(A$15:A40)-1&gt;$D$10,"",ROWS(A$15:A40)-1)</f>
        <v>25</v>
      </c>
      <c r="B40" s="9">
        <f t="shared" si="19"/>
        <v>46692</v>
      </c>
      <c r="C40" s="7">
        <f t="shared" si="0"/>
        <v>25981.360192248667</v>
      </c>
      <c r="D40" s="7">
        <f t="shared" si="1"/>
        <v>270.63916866925729</v>
      </c>
      <c r="E40" s="7">
        <f t="shared" si="2"/>
        <v>95.633056640968988</v>
      </c>
      <c r="F40" s="7">
        <f t="shared" si="3"/>
        <v>175.0061120282883</v>
      </c>
      <c r="G40" s="7">
        <f t="shared" si="4"/>
        <v>25710.721023579408</v>
      </c>
      <c r="I40" s="3">
        <f>IF(ROWS(I$15:I40)-1&gt;$L$10,"",ROWS(I$15:I40)-1)</f>
        <v>25</v>
      </c>
      <c r="J40" s="9">
        <f t="shared" si="20"/>
        <v>46692</v>
      </c>
      <c r="K40" s="7">
        <f t="shared" si="5"/>
        <v>106869.7503063422</v>
      </c>
      <c r="L40" s="7">
        <f t="shared" si="6"/>
        <v>1113.2265656910636</v>
      </c>
      <c r="M40" s="7">
        <f t="shared" si="7"/>
        <v>304.31161399730843</v>
      </c>
      <c r="N40" s="7">
        <f t="shared" si="8"/>
        <v>808.91495169375514</v>
      </c>
      <c r="O40" s="7">
        <f t="shared" si="9"/>
        <v>105756.52374065114</v>
      </c>
      <c r="Q40" s="3" t="str">
        <f>IF(ROWS(Q$15:Q40)-1&gt;'Yr 2 Loans'!$T$10,"",ROWS(Q$15:Q40)-1)</f>
        <v/>
      </c>
      <c r="R40" s="9" t="str">
        <f t="shared" si="21"/>
        <v/>
      </c>
      <c r="S40" s="7" t="str">
        <f t="shared" si="10"/>
        <v/>
      </c>
      <c r="T40" s="7" t="str">
        <f t="shared" si="22"/>
        <v/>
      </c>
      <c r="U40" s="7" t="str">
        <f t="shared" si="11"/>
        <v/>
      </c>
      <c r="V40" s="7" t="str">
        <f t="shared" si="23"/>
        <v/>
      </c>
      <c r="W40" s="7" t="str">
        <f t="shared" si="12"/>
        <v/>
      </c>
      <c r="Y40" s="3" t="str">
        <f>IF(ROWS(Y$15:Y40)-1&gt;'Yr 2 Loans'!$AB$10,"",ROWS(Y$15:Y40)-1)</f>
        <v/>
      </c>
      <c r="Z40" s="9" t="str">
        <f t="shared" si="24"/>
        <v/>
      </c>
      <c r="AA40" s="7" t="str">
        <f t="shared" si="13"/>
        <v/>
      </c>
      <c r="AB40" s="7" t="str">
        <f t="shared" si="25"/>
        <v/>
      </c>
      <c r="AC40" s="7" t="str">
        <f t="shared" si="14"/>
        <v/>
      </c>
      <c r="AD40" s="7" t="str">
        <f t="shared" si="26"/>
        <v/>
      </c>
      <c r="AE40" s="7" t="str">
        <f t="shared" si="15"/>
        <v/>
      </c>
      <c r="AG40" s="3" t="str">
        <f>IF(ROWS(AG$15:AG40)-1&gt;'Yr 2 Loans'!$AJ$10,"",ROWS(AG$15:AG40)-1)</f>
        <v/>
      </c>
      <c r="AH40" s="9" t="str">
        <f t="shared" si="27"/>
        <v/>
      </c>
      <c r="AI40" s="7" t="str">
        <f t="shared" si="16"/>
        <v/>
      </c>
      <c r="AJ40" s="7" t="str">
        <f t="shared" si="28"/>
        <v/>
      </c>
      <c r="AK40" s="7" t="str">
        <f t="shared" si="17"/>
        <v/>
      </c>
      <c r="AL40" s="7" t="str">
        <f t="shared" si="29"/>
        <v/>
      </c>
      <c r="AM40" s="7" t="str">
        <f t="shared" si="18"/>
        <v/>
      </c>
    </row>
    <row r="41" spans="1:39" x14ac:dyDescent="0.35">
      <c r="A41" s="3">
        <f>IF(ROWS(A$15:A41)-1&gt;$D$10,"",ROWS(A$15:A41)-1)</f>
        <v>26</v>
      </c>
      <c r="B41" s="9">
        <f t="shared" si="19"/>
        <v>46722</v>
      </c>
      <c r="C41" s="7">
        <f t="shared" si="0"/>
        <v>25710.721023579408</v>
      </c>
      <c r="D41" s="7">
        <f t="shared" si="1"/>
        <v>270.63916866925729</v>
      </c>
      <c r="E41" s="7">
        <f t="shared" si="2"/>
        <v>97.456036974596998</v>
      </c>
      <c r="F41" s="7">
        <f t="shared" si="3"/>
        <v>173.18313169466029</v>
      </c>
      <c r="G41" s="7">
        <f t="shared" si="4"/>
        <v>25440.08185491015</v>
      </c>
      <c r="I41" s="3">
        <f>IF(ROWS(I$15:I41)-1&gt;$L$10,"",ROWS(I$15:I41)-1)</f>
        <v>26</v>
      </c>
      <c r="J41" s="9">
        <f t="shared" si="20"/>
        <v>46722</v>
      </c>
      <c r="K41" s="7">
        <f t="shared" si="5"/>
        <v>105756.52374065114</v>
      </c>
      <c r="L41" s="7">
        <f t="shared" si="6"/>
        <v>1113.2265656910636</v>
      </c>
      <c r="M41" s="7">
        <f t="shared" si="7"/>
        <v>312.73781141078507</v>
      </c>
      <c r="N41" s="7">
        <f t="shared" si="8"/>
        <v>800.4887542802785</v>
      </c>
      <c r="O41" s="7">
        <f t="shared" si="9"/>
        <v>104643.29717496008</v>
      </c>
      <c r="Q41" s="3" t="str">
        <f>IF(ROWS(Q$15:Q41)-1&gt;'Yr 2 Loans'!$T$10,"",ROWS(Q$15:Q41)-1)</f>
        <v/>
      </c>
      <c r="R41" s="9" t="str">
        <f t="shared" si="21"/>
        <v/>
      </c>
      <c r="S41" s="7" t="str">
        <f t="shared" si="10"/>
        <v/>
      </c>
      <c r="T41" s="7" t="str">
        <f t="shared" si="22"/>
        <v/>
      </c>
      <c r="U41" s="7" t="str">
        <f t="shared" si="11"/>
        <v/>
      </c>
      <c r="V41" s="7" t="str">
        <f t="shared" si="23"/>
        <v/>
      </c>
      <c r="W41" s="7" t="str">
        <f t="shared" si="12"/>
        <v/>
      </c>
      <c r="Y41" s="3" t="str">
        <f>IF(ROWS(Y$15:Y41)-1&gt;'Yr 2 Loans'!$AB$10,"",ROWS(Y$15:Y41)-1)</f>
        <v/>
      </c>
      <c r="Z41" s="9" t="str">
        <f t="shared" si="24"/>
        <v/>
      </c>
      <c r="AA41" s="7" t="str">
        <f t="shared" si="13"/>
        <v/>
      </c>
      <c r="AB41" s="7" t="str">
        <f t="shared" si="25"/>
        <v/>
      </c>
      <c r="AC41" s="7" t="str">
        <f t="shared" si="14"/>
        <v/>
      </c>
      <c r="AD41" s="7" t="str">
        <f t="shared" si="26"/>
        <v/>
      </c>
      <c r="AE41" s="7" t="str">
        <f t="shared" si="15"/>
        <v/>
      </c>
      <c r="AG41" s="3" t="str">
        <f>IF(ROWS(AG$15:AG41)-1&gt;'Yr 2 Loans'!$AJ$10,"",ROWS(AG$15:AG41)-1)</f>
        <v/>
      </c>
      <c r="AH41" s="9" t="str">
        <f t="shared" si="27"/>
        <v/>
      </c>
      <c r="AI41" s="7" t="str">
        <f t="shared" si="16"/>
        <v/>
      </c>
      <c r="AJ41" s="7" t="str">
        <f t="shared" si="28"/>
        <v/>
      </c>
      <c r="AK41" s="7" t="str">
        <f t="shared" si="17"/>
        <v/>
      </c>
      <c r="AL41" s="7" t="str">
        <f t="shared" si="29"/>
        <v/>
      </c>
      <c r="AM41" s="7" t="str">
        <f t="shared" si="18"/>
        <v/>
      </c>
    </row>
    <row r="42" spans="1:39" x14ac:dyDescent="0.35">
      <c r="A42" s="3">
        <f>IF(ROWS(A$15:A42)-1&gt;$D$10,"",ROWS(A$15:A42)-1)</f>
        <v>27</v>
      </c>
      <c r="B42" s="9">
        <f t="shared" si="19"/>
        <v>46753</v>
      </c>
      <c r="C42" s="7">
        <f t="shared" si="0"/>
        <v>25440.08185491015</v>
      </c>
      <c r="D42" s="7">
        <f t="shared" si="1"/>
        <v>270.63916866925729</v>
      </c>
      <c r="E42" s="7">
        <f t="shared" si="2"/>
        <v>99.279017308225008</v>
      </c>
      <c r="F42" s="7">
        <f t="shared" si="3"/>
        <v>171.36015136103228</v>
      </c>
      <c r="G42" s="7">
        <f t="shared" si="4"/>
        <v>25169.442686240891</v>
      </c>
      <c r="I42" s="3">
        <f>IF(ROWS(I$15:I42)-1&gt;$L$10,"",ROWS(I$15:I42)-1)</f>
        <v>27</v>
      </c>
      <c r="J42" s="9">
        <f t="shared" si="20"/>
        <v>46753</v>
      </c>
      <c r="K42" s="7">
        <f t="shared" si="5"/>
        <v>104643.29717496008</v>
      </c>
      <c r="L42" s="7">
        <f t="shared" si="6"/>
        <v>1113.2265656910636</v>
      </c>
      <c r="M42" s="7">
        <f t="shared" si="7"/>
        <v>321.1640088242616</v>
      </c>
      <c r="N42" s="7">
        <f t="shared" si="8"/>
        <v>792.06255686680197</v>
      </c>
      <c r="O42" s="7">
        <f t="shared" si="9"/>
        <v>103530.07060926902</v>
      </c>
      <c r="Q42" s="3" t="str">
        <f>IF(ROWS(Q$15:Q42)-1&gt;'Yr 2 Loans'!$T$10,"",ROWS(Q$15:Q42)-1)</f>
        <v/>
      </c>
      <c r="R42" s="9" t="str">
        <f t="shared" si="21"/>
        <v/>
      </c>
      <c r="S42" s="7" t="str">
        <f t="shared" si="10"/>
        <v/>
      </c>
      <c r="T42" s="7" t="str">
        <f t="shared" si="22"/>
        <v/>
      </c>
      <c r="U42" s="7" t="str">
        <f t="shared" si="11"/>
        <v/>
      </c>
      <c r="V42" s="7" t="str">
        <f t="shared" si="23"/>
        <v/>
      </c>
      <c r="W42" s="7" t="str">
        <f t="shared" si="12"/>
        <v/>
      </c>
      <c r="Y42" s="3" t="str">
        <f>IF(ROWS(Y$15:Y42)-1&gt;'Yr 2 Loans'!$AB$10,"",ROWS(Y$15:Y42)-1)</f>
        <v/>
      </c>
      <c r="Z42" s="9" t="str">
        <f t="shared" si="24"/>
        <v/>
      </c>
      <c r="AA42" s="7" t="str">
        <f t="shared" si="13"/>
        <v/>
      </c>
      <c r="AB42" s="7" t="str">
        <f t="shared" si="25"/>
        <v/>
      </c>
      <c r="AC42" s="7" t="str">
        <f t="shared" si="14"/>
        <v/>
      </c>
      <c r="AD42" s="7" t="str">
        <f t="shared" si="26"/>
        <v/>
      </c>
      <c r="AE42" s="7" t="str">
        <f t="shared" si="15"/>
        <v/>
      </c>
      <c r="AG42" s="3" t="str">
        <f>IF(ROWS(AG$15:AG42)-1&gt;'Yr 2 Loans'!$AJ$10,"",ROWS(AG$15:AG42)-1)</f>
        <v/>
      </c>
      <c r="AH42" s="9" t="str">
        <f t="shared" si="27"/>
        <v/>
      </c>
      <c r="AI42" s="7" t="str">
        <f t="shared" si="16"/>
        <v/>
      </c>
      <c r="AJ42" s="7" t="str">
        <f t="shared" si="28"/>
        <v/>
      </c>
      <c r="AK42" s="7" t="str">
        <f t="shared" si="17"/>
        <v/>
      </c>
      <c r="AL42" s="7" t="str">
        <f t="shared" si="29"/>
        <v/>
      </c>
      <c r="AM42" s="7" t="str">
        <f t="shared" si="18"/>
        <v/>
      </c>
    </row>
    <row r="43" spans="1:39" x14ac:dyDescent="0.35">
      <c r="A43" s="3">
        <f>IF(ROWS(A$15:A43)-1&gt;$D$10,"",ROWS(A$15:A43)-1)</f>
        <v>28</v>
      </c>
      <c r="B43" s="9">
        <f t="shared" si="19"/>
        <v>46784</v>
      </c>
      <c r="C43" s="7">
        <f t="shared" si="0"/>
        <v>25169.442686240891</v>
      </c>
      <c r="D43" s="7">
        <f t="shared" si="1"/>
        <v>270.63916866925729</v>
      </c>
      <c r="E43" s="7">
        <f t="shared" si="2"/>
        <v>101.10199764185302</v>
      </c>
      <c r="F43" s="7">
        <f t="shared" si="3"/>
        <v>169.53717102740427</v>
      </c>
      <c r="G43" s="7">
        <f t="shared" si="4"/>
        <v>24898.803517571632</v>
      </c>
      <c r="I43" s="3">
        <f>IF(ROWS(I$15:I43)-1&gt;$L$10,"",ROWS(I$15:I43)-1)</f>
        <v>28</v>
      </c>
      <c r="J43" s="9">
        <f t="shared" si="20"/>
        <v>46784</v>
      </c>
      <c r="K43" s="7">
        <f t="shared" si="5"/>
        <v>103530.07060926902</v>
      </c>
      <c r="L43" s="7">
        <f t="shared" si="6"/>
        <v>1113.2265656910636</v>
      </c>
      <c r="M43" s="7">
        <f t="shared" si="7"/>
        <v>329.59020623773824</v>
      </c>
      <c r="N43" s="7">
        <f t="shared" si="8"/>
        <v>783.63635945332533</v>
      </c>
      <c r="O43" s="7">
        <f t="shared" si="9"/>
        <v>102416.84404357796</v>
      </c>
      <c r="Q43" s="3" t="str">
        <f>IF(ROWS(Q$15:Q43)-1&gt;'Yr 2 Loans'!$T$10,"",ROWS(Q$15:Q43)-1)</f>
        <v/>
      </c>
      <c r="R43" s="9" t="str">
        <f t="shared" si="21"/>
        <v/>
      </c>
      <c r="S43" s="7" t="str">
        <f t="shared" si="10"/>
        <v/>
      </c>
      <c r="T43" s="7" t="str">
        <f t="shared" si="22"/>
        <v/>
      </c>
      <c r="U43" s="7" t="str">
        <f t="shared" si="11"/>
        <v/>
      </c>
      <c r="V43" s="7" t="str">
        <f t="shared" si="23"/>
        <v/>
      </c>
      <c r="W43" s="7" t="str">
        <f t="shared" si="12"/>
        <v/>
      </c>
      <c r="Y43" s="3" t="str">
        <f>IF(ROWS(Y$15:Y43)-1&gt;'Yr 2 Loans'!$AB$10,"",ROWS(Y$15:Y43)-1)</f>
        <v/>
      </c>
      <c r="Z43" s="9" t="str">
        <f t="shared" si="24"/>
        <v/>
      </c>
      <c r="AA43" s="7" t="str">
        <f t="shared" si="13"/>
        <v/>
      </c>
      <c r="AB43" s="7" t="str">
        <f t="shared" si="25"/>
        <v/>
      </c>
      <c r="AC43" s="7" t="str">
        <f t="shared" si="14"/>
        <v/>
      </c>
      <c r="AD43" s="7" t="str">
        <f t="shared" si="26"/>
        <v/>
      </c>
      <c r="AE43" s="7" t="str">
        <f t="shared" si="15"/>
        <v/>
      </c>
      <c r="AG43" s="3" t="str">
        <f>IF(ROWS(AG$15:AG43)-1&gt;'Yr 2 Loans'!$AJ$10,"",ROWS(AG$15:AG43)-1)</f>
        <v/>
      </c>
      <c r="AH43" s="9" t="str">
        <f t="shared" si="27"/>
        <v/>
      </c>
      <c r="AI43" s="7" t="str">
        <f t="shared" si="16"/>
        <v/>
      </c>
      <c r="AJ43" s="7" t="str">
        <f t="shared" si="28"/>
        <v/>
      </c>
      <c r="AK43" s="7" t="str">
        <f t="shared" si="17"/>
        <v/>
      </c>
      <c r="AL43" s="7" t="str">
        <f t="shared" si="29"/>
        <v/>
      </c>
      <c r="AM43" s="7" t="str">
        <f t="shared" si="18"/>
        <v/>
      </c>
    </row>
    <row r="44" spans="1:39" x14ac:dyDescent="0.35">
      <c r="A44" s="3">
        <f>IF(ROWS(A$15:A44)-1&gt;$D$10,"",ROWS(A$15:A44)-1)</f>
        <v>29</v>
      </c>
      <c r="B44" s="9">
        <f t="shared" si="19"/>
        <v>46813</v>
      </c>
      <c r="C44" s="7">
        <f t="shared" si="0"/>
        <v>24898.803517571632</v>
      </c>
      <c r="D44" s="7">
        <f t="shared" si="1"/>
        <v>270.63916866925729</v>
      </c>
      <c r="E44" s="7">
        <f t="shared" si="2"/>
        <v>102.92497797548103</v>
      </c>
      <c r="F44" s="7">
        <f t="shared" si="3"/>
        <v>167.71419069377626</v>
      </c>
      <c r="G44" s="7">
        <f t="shared" si="4"/>
        <v>24628.164348902374</v>
      </c>
      <c r="I44" s="3">
        <f>IF(ROWS(I$15:I44)-1&gt;$L$10,"",ROWS(I$15:I44)-1)</f>
        <v>29</v>
      </c>
      <c r="J44" s="9">
        <f t="shared" si="20"/>
        <v>46813</v>
      </c>
      <c r="K44" s="7">
        <f t="shared" si="5"/>
        <v>102416.84404357796</v>
      </c>
      <c r="L44" s="7">
        <f t="shared" si="6"/>
        <v>1113.2265656910636</v>
      </c>
      <c r="M44" s="7">
        <f t="shared" si="7"/>
        <v>338.01640365121477</v>
      </c>
      <c r="N44" s="7">
        <f t="shared" si="8"/>
        <v>775.2101620398488</v>
      </c>
      <c r="O44" s="7">
        <f t="shared" si="9"/>
        <v>101303.6174778869</v>
      </c>
      <c r="Q44" s="3" t="str">
        <f>IF(ROWS(Q$15:Q44)-1&gt;'Yr 2 Loans'!$T$10,"",ROWS(Q$15:Q44)-1)</f>
        <v/>
      </c>
      <c r="R44" s="9" t="str">
        <f t="shared" si="21"/>
        <v/>
      </c>
      <c r="S44" s="7" t="str">
        <f t="shared" si="10"/>
        <v/>
      </c>
      <c r="T44" s="7" t="str">
        <f t="shared" si="22"/>
        <v/>
      </c>
      <c r="U44" s="7" t="str">
        <f t="shared" si="11"/>
        <v/>
      </c>
      <c r="V44" s="7" t="str">
        <f t="shared" si="23"/>
        <v/>
      </c>
      <c r="W44" s="7" t="str">
        <f t="shared" si="12"/>
        <v/>
      </c>
      <c r="Y44" s="3" t="str">
        <f>IF(ROWS(Y$15:Y44)-1&gt;'Yr 2 Loans'!$AB$10,"",ROWS(Y$15:Y44)-1)</f>
        <v/>
      </c>
      <c r="Z44" s="9" t="str">
        <f t="shared" si="24"/>
        <v/>
      </c>
      <c r="AA44" s="7" t="str">
        <f t="shared" si="13"/>
        <v/>
      </c>
      <c r="AB44" s="7" t="str">
        <f t="shared" si="25"/>
        <v/>
      </c>
      <c r="AC44" s="7" t="str">
        <f t="shared" si="14"/>
        <v/>
      </c>
      <c r="AD44" s="7" t="str">
        <f t="shared" si="26"/>
        <v/>
      </c>
      <c r="AE44" s="7" t="str">
        <f t="shared" si="15"/>
        <v/>
      </c>
      <c r="AG44" s="3" t="str">
        <f>IF(ROWS(AG$15:AG44)-1&gt;'Yr 2 Loans'!$AJ$10,"",ROWS(AG$15:AG44)-1)</f>
        <v/>
      </c>
      <c r="AH44" s="9" t="str">
        <f t="shared" si="27"/>
        <v/>
      </c>
      <c r="AI44" s="7" t="str">
        <f t="shared" si="16"/>
        <v/>
      </c>
      <c r="AJ44" s="7" t="str">
        <f t="shared" si="28"/>
        <v/>
      </c>
      <c r="AK44" s="7" t="str">
        <f t="shared" si="17"/>
        <v/>
      </c>
      <c r="AL44" s="7" t="str">
        <f t="shared" si="29"/>
        <v/>
      </c>
      <c r="AM44" s="7" t="str">
        <f t="shared" si="18"/>
        <v/>
      </c>
    </row>
    <row r="45" spans="1:39" x14ac:dyDescent="0.35">
      <c r="A45" s="3">
        <f>IF(ROWS(A$15:A45)-1&gt;$D$10,"",ROWS(A$15:A45)-1)</f>
        <v>30</v>
      </c>
      <c r="B45" s="9">
        <f t="shared" si="19"/>
        <v>46844</v>
      </c>
      <c r="C45" s="7">
        <f t="shared" si="0"/>
        <v>24628.164348902374</v>
      </c>
      <c r="D45" s="7">
        <f t="shared" si="1"/>
        <v>270.63916866925729</v>
      </c>
      <c r="E45" s="7">
        <f t="shared" si="2"/>
        <v>104.74795830910904</v>
      </c>
      <c r="F45" s="7">
        <f t="shared" si="3"/>
        <v>165.89121036014825</v>
      </c>
      <c r="G45" s="7">
        <f t="shared" si="4"/>
        <v>24357.525180233115</v>
      </c>
      <c r="I45" s="3">
        <f>IF(ROWS(I$15:I45)-1&gt;$L$10,"",ROWS(I$15:I45)-1)</f>
        <v>30</v>
      </c>
      <c r="J45" s="9">
        <f t="shared" si="20"/>
        <v>46844</v>
      </c>
      <c r="K45" s="7">
        <f t="shared" si="5"/>
        <v>101303.6174778869</v>
      </c>
      <c r="L45" s="7">
        <f t="shared" si="6"/>
        <v>1113.2265656910636</v>
      </c>
      <c r="M45" s="7">
        <f t="shared" si="7"/>
        <v>346.44260106469142</v>
      </c>
      <c r="N45" s="7">
        <f t="shared" si="8"/>
        <v>766.78396462637215</v>
      </c>
      <c r="O45" s="7">
        <f t="shared" si="9"/>
        <v>100190.39091219584</v>
      </c>
      <c r="Q45" s="3" t="str">
        <f>IF(ROWS(Q$15:Q45)-1&gt;'Yr 2 Loans'!$T$10,"",ROWS(Q$15:Q45)-1)</f>
        <v/>
      </c>
      <c r="R45" s="9" t="str">
        <f t="shared" si="21"/>
        <v/>
      </c>
      <c r="S45" s="7" t="str">
        <f t="shared" si="10"/>
        <v/>
      </c>
      <c r="T45" s="7" t="str">
        <f t="shared" si="22"/>
        <v/>
      </c>
      <c r="U45" s="7" t="str">
        <f t="shared" si="11"/>
        <v/>
      </c>
      <c r="V45" s="7" t="str">
        <f t="shared" si="23"/>
        <v/>
      </c>
      <c r="W45" s="7" t="str">
        <f t="shared" si="12"/>
        <v/>
      </c>
      <c r="Y45" s="3" t="str">
        <f>IF(ROWS(Y$15:Y45)-1&gt;'Yr 2 Loans'!$AB$10,"",ROWS(Y$15:Y45)-1)</f>
        <v/>
      </c>
      <c r="Z45" s="9" t="str">
        <f t="shared" si="24"/>
        <v/>
      </c>
      <c r="AA45" s="7" t="str">
        <f t="shared" si="13"/>
        <v/>
      </c>
      <c r="AB45" s="7" t="str">
        <f t="shared" si="25"/>
        <v/>
      </c>
      <c r="AC45" s="7" t="str">
        <f t="shared" si="14"/>
        <v/>
      </c>
      <c r="AD45" s="7" t="str">
        <f t="shared" si="26"/>
        <v/>
      </c>
      <c r="AE45" s="7" t="str">
        <f t="shared" si="15"/>
        <v/>
      </c>
      <c r="AG45" s="3" t="str">
        <f>IF(ROWS(AG$15:AG45)-1&gt;'Yr 2 Loans'!$AJ$10,"",ROWS(AG$15:AG45)-1)</f>
        <v/>
      </c>
      <c r="AH45" s="9" t="str">
        <f t="shared" si="27"/>
        <v/>
      </c>
      <c r="AI45" s="7" t="str">
        <f t="shared" si="16"/>
        <v/>
      </c>
      <c r="AJ45" s="7" t="str">
        <f t="shared" si="28"/>
        <v/>
      </c>
      <c r="AK45" s="7" t="str">
        <f t="shared" si="17"/>
        <v/>
      </c>
      <c r="AL45" s="7" t="str">
        <f t="shared" si="29"/>
        <v/>
      </c>
      <c r="AM45" s="7" t="str">
        <f t="shared" si="18"/>
        <v/>
      </c>
    </row>
    <row r="46" spans="1:39" x14ac:dyDescent="0.35">
      <c r="A46" s="3">
        <f>IF(ROWS(A$15:A46)-1&gt;$D$10,"",ROWS(A$15:A46)-1)</f>
        <v>31</v>
      </c>
      <c r="B46" s="9">
        <f t="shared" si="19"/>
        <v>46874</v>
      </c>
      <c r="C46" s="7">
        <f t="shared" si="0"/>
        <v>24357.525180233115</v>
      </c>
      <c r="D46" s="7">
        <f t="shared" si="1"/>
        <v>270.63916866925729</v>
      </c>
      <c r="E46" s="7">
        <f t="shared" si="2"/>
        <v>106.57093864273708</v>
      </c>
      <c r="F46" s="7">
        <f t="shared" si="3"/>
        <v>164.06823002652021</v>
      </c>
      <c r="G46" s="7">
        <f t="shared" si="4"/>
        <v>24086.886011563856</v>
      </c>
      <c r="I46" s="3">
        <f>IF(ROWS(I$15:I46)-1&gt;$L$10,"",ROWS(I$15:I46)-1)</f>
        <v>31</v>
      </c>
      <c r="J46" s="9">
        <f t="shared" si="20"/>
        <v>46874</v>
      </c>
      <c r="K46" s="7">
        <f t="shared" si="5"/>
        <v>100190.39091219584</v>
      </c>
      <c r="L46" s="7">
        <f t="shared" si="6"/>
        <v>1113.2265656910636</v>
      </c>
      <c r="M46" s="7">
        <f t="shared" si="7"/>
        <v>354.86879847816795</v>
      </c>
      <c r="N46" s="7">
        <f t="shared" si="8"/>
        <v>758.35776721289562</v>
      </c>
      <c r="O46" s="7">
        <f t="shared" si="9"/>
        <v>99077.164346504782</v>
      </c>
      <c r="Q46" s="3" t="str">
        <f>IF(ROWS(Q$15:Q46)-1&gt;'Yr 2 Loans'!$T$10,"",ROWS(Q$15:Q46)-1)</f>
        <v/>
      </c>
      <c r="R46" s="9" t="str">
        <f t="shared" si="21"/>
        <v/>
      </c>
      <c r="S46" s="7" t="str">
        <f t="shared" si="10"/>
        <v/>
      </c>
      <c r="T46" s="7" t="str">
        <f t="shared" si="22"/>
        <v/>
      </c>
      <c r="U46" s="7" t="str">
        <f t="shared" si="11"/>
        <v/>
      </c>
      <c r="V46" s="7" t="str">
        <f t="shared" si="23"/>
        <v/>
      </c>
      <c r="W46" s="7" t="str">
        <f t="shared" si="12"/>
        <v/>
      </c>
      <c r="Y46" s="3" t="str">
        <f>IF(ROWS(Y$15:Y46)-1&gt;'Yr 2 Loans'!$AB$10,"",ROWS(Y$15:Y46)-1)</f>
        <v/>
      </c>
      <c r="Z46" s="9" t="str">
        <f t="shared" si="24"/>
        <v/>
      </c>
      <c r="AA46" s="7" t="str">
        <f t="shared" si="13"/>
        <v/>
      </c>
      <c r="AB46" s="7" t="str">
        <f t="shared" si="25"/>
        <v/>
      </c>
      <c r="AC46" s="7" t="str">
        <f t="shared" si="14"/>
        <v/>
      </c>
      <c r="AD46" s="7" t="str">
        <f t="shared" si="26"/>
        <v/>
      </c>
      <c r="AE46" s="7" t="str">
        <f t="shared" si="15"/>
        <v/>
      </c>
      <c r="AG46" s="3" t="str">
        <f>IF(ROWS(AG$15:AG46)-1&gt;'Yr 2 Loans'!$AJ$10,"",ROWS(AG$15:AG46)-1)</f>
        <v/>
      </c>
      <c r="AH46" s="9" t="str">
        <f t="shared" si="27"/>
        <v/>
      </c>
      <c r="AI46" s="7" t="str">
        <f t="shared" si="16"/>
        <v/>
      </c>
      <c r="AJ46" s="7" t="str">
        <f t="shared" si="28"/>
        <v/>
      </c>
      <c r="AK46" s="7" t="str">
        <f t="shared" si="17"/>
        <v/>
      </c>
      <c r="AL46" s="7" t="str">
        <f t="shared" si="29"/>
        <v/>
      </c>
      <c r="AM46" s="7" t="str">
        <f t="shared" si="18"/>
        <v/>
      </c>
    </row>
    <row r="47" spans="1:39" x14ac:dyDescent="0.35">
      <c r="A47" s="3">
        <f>IF(ROWS(A$15:A47)-1&gt;$D$10,"",ROWS(A$15:A47)-1)</f>
        <v>32</v>
      </c>
      <c r="B47" s="9">
        <f t="shared" si="19"/>
        <v>46905</v>
      </c>
      <c r="C47" s="7">
        <f t="shared" si="0"/>
        <v>24086.886011563856</v>
      </c>
      <c r="D47" s="7">
        <f t="shared" si="1"/>
        <v>270.63916866925729</v>
      </c>
      <c r="E47" s="7">
        <f t="shared" si="2"/>
        <v>108.39391897636509</v>
      </c>
      <c r="F47" s="7">
        <f t="shared" si="3"/>
        <v>162.2452496928922</v>
      </c>
      <c r="G47" s="7">
        <f t="shared" si="4"/>
        <v>23816.246842894598</v>
      </c>
      <c r="I47" s="3">
        <f>IF(ROWS(I$15:I47)-1&gt;$L$10,"",ROWS(I$15:I47)-1)</f>
        <v>32</v>
      </c>
      <c r="J47" s="9">
        <f t="shared" si="20"/>
        <v>46905</v>
      </c>
      <c r="K47" s="7">
        <f t="shared" si="5"/>
        <v>99077.164346504782</v>
      </c>
      <c r="L47" s="7">
        <f t="shared" si="6"/>
        <v>1113.2265656910636</v>
      </c>
      <c r="M47" s="7">
        <f t="shared" si="7"/>
        <v>363.29499589164459</v>
      </c>
      <c r="N47" s="7">
        <f t="shared" si="8"/>
        <v>749.93156979941898</v>
      </c>
      <c r="O47" s="7">
        <f t="shared" si="9"/>
        <v>97963.937780813721</v>
      </c>
      <c r="Q47" s="3" t="str">
        <f>IF(ROWS(Q$15:Q47)-1&gt;'Yr 2 Loans'!$T$10,"",ROWS(Q$15:Q47)-1)</f>
        <v/>
      </c>
      <c r="R47" s="9" t="str">
        <f t="shared" si="21"/>
        <v/>
      </c>
      <c r="S47" s="7" t="str">
        <f t="shared" si="10"/>
        <v/>
      </c>
      <c r="T47" s="7" t="str">
        <f t="shared" si="22"/>
        <v/>
      </c>
      <c r="U47" s="7" t="str">
        <f t="shared" si="11"/>
        <v/>
      </c>
      <c r="V47" s="7" t="str">
        <f t="shared" si="23"/>
        <v/>
      </c>
      <c r="W47" s="7" t="str">
        <f t="shared" si="12"/>
        <v/>
      </c>
      <c r="Y47" s="3" t="str">
        <f>IF(ROWS(Y$15:Y47)-1&gt;'Yr 2 Loans'!$AB$10,"",ROWS(Y$15:Y47)-1)</f>
        <v/>
      </c>
      <c r="Z47" s="9" t="str">
        <f t="shared" si="24"/>
        <v/>
      </c>
      <c r="AA47" s="7" t="str">
        <f t="shared" si="13"/>
        <v/>
      </c>
      <c r="AB47" s="7" t="str">
        <f t="shared" si="25"/>
        <v/>
      </c>
      <c r="AC47" s="7" t="str">
        <f t="shared" si="14"/>
        <v/>
      </c>
      <c r="AD47" s="7" t="str">
        <f t="shared" si="26"/>
        <v/>
      </c>
      <c r="AE47" s="7" t="str">
        <f t="shared" si="15"/>
        <v/>
      </c>
      <c r="AG47" s="3" t="str">
        <f>IF(ROWS(AG$15:AG47)-1&gt;'Yr 2 Loans'!$AJ$10,"",ROWS(AG$15:AG47)-1)</f>
        <v/>
      </c>
      <c r="AH47" s="9" t="str">
        <f t="shared" si="27"/>
        <v/>
      </c>
      <c r="AI47" s="7" t="str">
        <f t="shared" si="16"/>
        <v/>
      </c>
      <c r="AJ47" s="7" t="str">
        <f t="shared" si="28"/>
        <v/>
      </c>
      <c r="AK47" s="7" t="str">
        <f t="shared" si="17"/>
        <v/>
      </c>
      <c r="AL47" s="7" t="str">
        <f t="shared" si="29"/>
        <v/>
      </c>
      <c r="AM47" s="7" t="str">
        <f t="shared" si="18"/>
        <v/>
      </c>
    </row>
    <row r="48" spans="1:39" x14ac:dyDescent="0.35">
      <c r="A48" s="3">
        <f>IF(ROWS(A$15:A48)-1&gt;$D$10,"",ROWS(A$15:A48)-1)</f>
        <v>33</v>
      </c>
      <c r="B48" s="9">
        <f t="shared" si="19"/>
        <v>46935</v>
      </c>
      <c r="C48" s="7">
        <f t="shared" si="0"/>
        <v>23816.246842894598</v>
      </c>
      <c r="D48" s="7">
        <f t="shared" si="1"/>
        <v>270.63916866925729</v>
      </c>
      <c r="E48" s="7">
        <f t="shared" si="2"/>
        <v>110.2168993099931</v>
      </c>
      <c r="F48" s="7">
        <f t="shared" si="3"/>
        <v>160.42226935926419</v>
      </c>
      <c r="G48" s="7">
        <f t="shared" si="4"/>
        <v>23545.607674225339</v>
      </c>
      <c r="I48" s="3">
        <f>IF(ROWS(I$15:I48)-1&gt;$L$10,"",ROWS(I$15:I48)-1)</f>
        <v>33</v>
      </c>
      <c r="J48" s="9">
        <f t="shared" si="20"/>
        <v>46935</v>
      </c>
      <c r="K48" s="7">
        <f t="shared" si="5"/>
        <v>97963.937780813721</v>
      </c>
      <c r="L48" s="7">
        <f t="shared" si="6"/>
        <v>1113.2265656910636</v>
      </c>
      <c r="M48" s="7">
        <f t="shared" si="7"/>
        <v>371.72119330512112</v>
      </c>
      <c r="N48" s="7">
        <f t="shared" si="8"/>
        <v>741.50537238594245</v>
      </c>
      <c r="O48" s="7">
        <f t="shared" si="9"/>
        <v>96850.711215122661</v>
      </c>
      <c r="Q48" s="3" t="str">
        <f>IF(ROWS(Q$15:Q48)-1&gt;'Yr 2 Loans'!$T$10,"",ROWS(Q$15:Q48)-1)</f>
        <v/>
      </c>
      <c r="R48" s="9" t="str">
        <f t="shared" si="21"/>
        <v/>
      </c>
      <c r="S48" s="7" t="str">
        <f t="shared" si="10"/>
        <v/>
      </c>
      <c r="T48" s="7" t="str">
        <f t="shared" si="22"/>
        <v/>
      </c>
      <c r="U48" s="7" t="str">
        <f t="shared" si="11"/>
        <v/>
      </c>
      <c r="V48" s="7" t="str">
        <f t="shared" si="23"/>
        <v/>
      </c>
      <c r="W48" s="7" t="str">
        <f t="shared" si="12"/>
        <v/>
      </c>
      <c r="Y48" s="3" t="str">
        <f>IF(ROWS(Y$15:Y48)-1&gt;'Yr 2 Loans'!$AB$10,"",ROWS(Y$15:Y48)-1)</f>
        <v/>
      </c>
      <c r="Z48" s="9" t="str">
        <f t="shared" si="24"/>
        <v/>
      </c>
      <c r="AA48" s="7" t="str">
        <f t="shared" si="13"/>
        <v/>
      </c>
      <c r="AB48" s="7" t="str">
        <f t="shared" si="25"/>
        <v/>
      </c>
      <c r="AC48" s="7" t="str">
        <f t="shared" si="14"/>
        <v/>
      </c>
      <c r="AD48" s="7" t="str">
        <f t="shared" si="26"/>
        <v/>
      </c>
      <c r="AE48" s="7" t="str">
        <f t="shared" si="15"/>
        <v/>
      </c>
      <c r="AG48" s="3" t="str">
        <f>IF(ROWS(AG$15:AG48)-1&gt;'Yr 2 Loans'!$AJ$10,"",ROWS(AG$15:AG48)-1)</f>
        <v/>
      </c>
      <c r="AH48" s="9" t="str">
        <f t="shared" si="27"/>
        <v/>
      </c>
      <c r="AI48" s="7" t="str">
        <f t="shared" si="16"/>
        <v/>
      </c>
      <c r="AJ48" s="7" t="str">
        <f t="shared" si="28"/>
        <v/>
      </c>
      <c r="AK48" s="7" t="str">
        <f t="shared" si="17"/>
        <v/>
      </c>
      <c r="AL48" s="7" t="str">
        <f t="shared" si="29"/>
        <v/>
      </c>
      <c r="AM48" s="7" t="str">
        <f t="shared" si="18"/>
        <v/>
      </c>
    </row>
    <row r="49" spans="1:39" x14ac:dyDescent="0.35">
      <c r="A49" s="3">
        <f>IF(ROWS(A$15:A49)-1&gt;$D$10,"",ROWS(A$15:A49)-1)</f>
        <v>34</v>
      </c>
      <c r="B49" s="9">
        <f t="shared" si="19"/>
        <v>46966</v>
      </c>
      <c r="C49" s="7">
        <f t="shared" si="0"/>
        <v>23545.607674225339</v>
      </c>
      <c r="D49" s="7">
        <f t="shared" si="1"/>
        <v>270.63916866925729</v>
      </c>
      <c r="E49" s="7">
        <f t="shared" si="2"/>
        <v>112.03987964362111</v>
      </c>
      <c r="F49" s="7">
        <f t="shared" si="3"/>
        <v>158.59928902563618</v>
      </c>
      <c r="G49" s="7">
        <f t="shared" si="4"/>
        <v>23274.96850555608</v>
      </c>
      <c r="I49" s="3">
        <f>IF(ROWS(I$15:I49)-1&gt;$L$10,"",ROWS(I$15:I49)-1)</f>
        <v>34</v>
      </c>
      <c r="J49" s="9">
        <f t="shared" si="20"/>
        <v>46966</v>
      </c>
      <c r="K49" s="7">
        <f t="shared" si="5"/>
        <v>96850.711215122661</v>
      </c>
      <c r="L49" s="7">
        <f t="shared" si="6"/>
        <v>1113.2265656910636</v>
      </c>
      <c r="M49" s="7">
        <f t="shared" si="7"/>
        <v>380.14739071859765</v>
      </c>
      <c r="N49" s="7">
        <f t="shared" si="8"/>
        <v>733.07917497246592</v>
      </c>
      <c r="O49" s="7">
        <f t="shared" si="9"/>
        <v>95737.484649431601</v>
      </c>
      <c r="Q49" s="3" t="str">
        <f>IF(ROWS(Q$15:Q49)-1&gt;'Yr 2 Loans'!$T$10,"",ROWS(Q$15:Q49)-1)</f>
        <v/>
      </c>
      <c r="R49" s="9" t="str">
        <f t="shared" si="21"/>
        <v/>
      </c>
      <c r="S49" s="7" t="str">
        <f t="shared" si="10"/>
        <v/>
      </c>
      <c r="T49" s="7" t="str">
        <f t="shared" si="22"/>
        <v/>
      </c>
      <c r="U49" s="7" t="str">
        <f t="shared" si="11"/>
        <v/>
      </c>
      <c r="V49" s="7" t="str">
        <f t="shared" si="23"/>
        <v/>
      </c>
      <c r="W49" s="7" t="str">
        <f t="shared" si="12"/>
        <v/>
      </c>
      <c r="Y49" s="3" t="str">
        <f>IF(ROWS(Y$15:Y49)-1&gt;'Yr 2 Loans'!$AB$10,"",ROWS(Y$15:Y49)-1)</f>
        <v/>
      </c>
      <c r="Z49" s="9" t="str">
        <f t="shared" si="24"/>
        <v/>
      </c>
      <c r="AA49" s="7" t="str">
        <f t="shared" si="13"/>
        <v/>
      </c>
      <c r="AB49" s="7" t="str">
        <f t="shared" si="25"/>
        <v/>
      </c>
      <c r="AC49" s="7" t="str">
        <f t="shared" si="14"/>
        <v/>
      </c>
      <c r="AD49" s="7" t="str">
        <f t="shared" si="26"/>
        <v/>
      </c>
      <c r="AE49" s="7" t="str">
        <f t="shared" si="15"/>
        <v/>
      </c>
      <c r="AG49" s="3" t="str">
        <f>IF(ROWS(AG$15:AG49)-1&gt;'Yr 2 Loans'!$AJ$10,"",ROWS(AG$15:AG49)-1)</f>
        <v/>
      </c>
      <c r="AH49" s="9" t="str">
        <f t="shared" si="27"/>
        <v/>
      </c>
      <c r="AI49" s="7" t="str">
        <f t="shared" si="16"/>
        <v/>
      </c>
      <c r="AJ49" s="7" t="str">
        <f t="shared" si="28"/>
        <v/>
      </c>
      <c r="AK49" s="7" t="str">
        <f t="shared" si="17"/>
        <v/>
      </c>
      <c r="AL49" s="7" t="str">
        <f t="shared" si="29"/>
        <v/>
      </c>
      <c r="AM49" s="7" t="str">
        <f t="shared" si="18"/>
        <v/>
      </c>
    </row>
    <row r="50" spans="1:39" x14ac:dyDescent="0.35">
      <c r="A50" s="3">
        <f>IF(ROWS(A$15:A50)-1&gt;$D$10,"",ROWS(A$15:A50)-1)</f>
        <v>35</v>
      </c>
      <c r="B50" s="9">
        <f t="shared" si="19"/>
        <v>46997</v>
      </c>
      <c r="C50" s="7">
        <f t="shared" si="0"/>
        <v>23274.96850555608</v>
      </c>
      <c r="D50" s="7">
        <f t="shared" si="1"/>
        <v>270.63916866925729</v>
      </c>
      <c r="E50" s="7">
        <f t="shared" si="2"/>
        <v>113.86285997724912</v>
      </c>
      <c r="F50" s="7">
        <f t="shared" si="3"/>
        <v>156.77630869200817</v>
      </c>
      <c r="G50" s="7">
        <f t="shared" si="4"/>
        <v>23004.329336886822</v>
      </c>
      <c r="I50" s="3">
        <f>IF(ROWS(I$15:I50)-1&gt;$L$10,"",ROWS(I$15:I50)-1)</f>
        <v>35</v>
      </c>
      <c r="J50" s="9">
        <f t="shared" si="20"/>
        <v>46997</v>
      </c>
      <c r="K50" s="7">
        <f t="shared" si="5"/>
        <v>95737.484649431601</v>
      </c>
      <c r="L50" s="7">
        <f t="shared" si="6"/>
        <v>1113.2265656910636</v>
      </c>
      <c r="M50" s="7">
        <f t="shared" si="7"/>
        <v>388.57358813207429</v>
      </c>
      <c r="N50" s="7">
        <f t="shared" si="8"/>
        <v>724.65297755898928</v>
      </c>
      <c r="O50" s="7">
        <f t="shared" si="9"/>
        <v>94624.25808374054</v>
      </c>
      <c r="Q50" s="3" t="str">
        <f>IF(ROWS(Q$15:Q50)-1&gt;'Yr 2 Loans'!$T$10,"",ROWS(Q$15:Q50)-1)</f>
        <v/>
      </c>
      <c r="R50" s="9" t="str">
        <f t="shared" si="21"/>
        <v/>
      </c>
      <c r="S50" s="7" t="str">
        <f t="shared" si="10"/>
        <v/>
      </c>
      <c r="T50" s="7" t="str">
        <f t="shared" si="22"/>
        <v/>
      </c>
      <c r="U50" s="7" t="str">
        <f t="shared" si="11"/>
        <v/>
      </c>
      <c r="V50" s="7" t="str">
        <f t="shared" si="23"/>
        <v/>
      </c>
      <c r="W50" s="7" t="str">
        <f t="shared" si="12"/>
        <v/>
      </c>
      <c r="Y50" s="3" t="str">
        <f>IF(ROWS(Y$15:Y50)-1&gt;'Yr 2 Loans'!$AB$10,"",ROWS(Y$15:Y50)-1)</f>
        <v/>
      </c>
      <c r="Z50" s="9" t="str">
        <f t="shared" si="24"/>
        <v/>
      </c>
      <c r="AA50" s="7" t="str">
        <f t="shared" si="13"/>
        <v/>
      </c>
      <c r="AB50" s="7" t="str">
        <f t="shared" si="25"/>
        <v/>
      </c>
      <c r="AC50" s="7" t="str">
        <f t="shared" si="14"/>
        <v/>
      </c>
      <c r="AD50" s="7" t="str">
        <f t="shared" si="26"/>
        <v/>
      </c>
      <c r="AE50" s="7" t="str">
        <f t="shared" si="15"/>
        <v/>
      </c>
      <c r="AG50" s="3" t="str">
        <f>IF(ROWS(AG$15:AG50)-1&gt;'Yr 2 Loans'!$AJ$10,"",ROWS(AG$15:AG50)-1)</f>
        <v/>
      </c>
      <c r="AH50" s="9" t="str">
        <f t="shared" si="27"/>
        <v/>
      </c>
      <c r="AI50" s="7" t="str">
        <f t="shared" si="16"/>
        <v/>
      </c>
      <c r="AJ50" s="7" t="str">
        <f t="shared" si="28"/>
        <v/>
      </c>
      <c r="AK50" s="7" t="str">
        <f t="shared" si="17"/>
        <v/>
      </c>
      <c r="AL50" s="7" t="str">
        <f t="shared" si="29"/>
        <v/>
      </c>
      <c r="AM50" s="7" t="str">
        <f t="shared" si="18"/>
        <v/>
      </c>
    </row>
    <row r="51" spans="1:39" x14ac:dyDescent="0.35">
      <c r="A51" s="3">
        <f>IF(ROWS(A$15:A51)-1&gt;$D$10,"",ROWS(A$15:A51)-1)</f>
        <v>36</v>
      </c>
      <c r="B51" s="9">
        <f t="shared" si="19"/>
        <v>47027</v>
      </c>
      <c r="C51" s="7">
        <f t="shared" si="0"/>
        <v>23004.329336886822</v>
      </c>
      <c r="D51" s="7">
        <f t="shared" si="1"/>
        <v>270.63916866925729</v>
      </c>
      <c r="E51" s="7">
        <f t="shared" si="2"/>
        <v>115.68584031087713</v>
      </c>
      <c r="F51" s="7">
        <f t="shared" si="3"/>
        <v>154.95332835838016</v>
      </c>
      <c r="G51" s="7">
        <f t="shared" si="4"/>
        <v>22733.690168217563</v>
      </c>
      <c r="I51" s="3">
        <f>IF(ROWS(I$15:I51)-1&gt;$L$10,"",ROWS(I$15:I51)-1)</f>
        <v>36</v>
      </c>
      <c r="J51" s="9">
        <f t="shared" si="20"/>
        <v>47027</v>
      </c>
      <c r="K51" s="7">
        <f t="shared" si="5"/>
        <v>94624.25808374054</v>
      </c>
      <c r="L51" s="7">
        <f t="shared" si="6"/>
        <v>1113.2265656910636</v>
      </c>
      <c r="M51" s="7">
        <f t="shared" si="7"/>
        <v>396.99978554555082</v>
      </c>
      <c r="N51" s="7">
        <f t="shared" si="8"/>
        <v>716.22678014551275</v>
      </c>
      <c r="O51" s="7">
        <f t="shared" si="9"/>
        <v>93511.03151804948</v>
      </c>
      <c r="Q51" s="3" t="str">
        <f>IF(ROWS(Q$15:Q51)-1&gt;'Yr 2 Loans'!$T$10,"",ROWS(Q$15:Q51)-1)</f>
        <v/>
      </c>
      <c r="R51" s="9" t="str">
        <f t="shared" si="21"/>
        <v/>
      </c>
      <c r="S51" s="7" t="str">
        <f t="shared" si="10"/>
        <v/>
      </c>
      <c r="T51" s="7" t="str">
        <f t="shared" si="22"/>
        <v/>
      </c>
      <c r="U51" s="7" t="str">
        <f t="shared" si="11"/>
        <v/>
      </c>
      <c r="V51" s="7" t="str">
        <f t="shared" si="23"/>
        <v/>
      </c>
      <c r="W51" s="7" t="str">
        <f t="shared" si="12"/>
        <v/>
      </c>
      <c r="Y51" s="3" t="str">
        <f>IF(ROWS(Y$15:Y51)-1&gt;'Yr 2 Loans'!$AB$10,"",ROWS(Y$15:Y51)-1)</f>
        <v/>
      </c>
      <c r="Z51" s="9" t="str">
        <f t="shared" si="24"/>
        <v/>
      </c>
      <c r="AA51" s="7" t="str">
        <f t="shared" si="13"/>
        <v/>
      </c>
      <c r="AB51" s="7" t="str">
        <f t="shared" si="25"/>
        <v/>
      </c>
      <c r="AC51" s="7" t="str">
        <f t="shared" si="14"/>
        <v/>
      </c>
      <c r="AD51" s="7" t="str">
        <f t="shared" si="26"/>
        <v/>
      </c>
      <c r="AE51" s="7" t="str">
        <f t="shared" si="15"/>
        <v/>
      </c>
      <c r="AG51" s="3" t="str">
        <f>IF(ROWS(AG$15:AG51)-1&gt;'Yr 2 Loans'!$AJ$10,"",ROWS(AG$15:AG51)-1)</f>
        <v/>
      </c>
      <c r="AH51" s="9" t="str">
        <f t="shared" si="27"/>
        <v/>
      </c>
      <c r="AI51" s="7" t="str">
        <f t="shared" si="16"/>
        <v/>
      </c>
      <c r="AJ51" s="7" t="str">
        <f t="shared" si="28"/>
        <v/>
      </c>
      <c r="AK51" s="7" t="str">
        <f t="shared" si="17"/>
        <v/>
      </c>
      <c r="AL51" s="7" t="str">
        <f t="shared" si="29"/>
        <v/>
      </c>
      <c r="AM51" s="7" t="str">
        <f t="shared" si="18"/>
        <v/>
      </c>
    </row>
    <row r="52" spans="1:39" x14ac:dyDescent="0.35">
      <c r="A52" s="3">
        <f>IF(ROWS(A$15:A52)-1&gt;$D$10,"",ROWS(A$15:A52)-1)</f>
        <v>37</v>
      </c>
      <c r="B52" s="9">
        <f t="shared" si="19"/>
        <v>47058</v>
      </c>
      <c r="C52" s="7">
        <f t="shared" si="0"/>
        <v>22733.690168217563</v>
      </c>
      <c r="D52" s="7">
        <f t="shared" si="1"/>
        <v>270.63916866925729</v>
      </c>
      <c r="E52" s="7">
        <f t="shared" si="2"/>
        <v>117.50882064450516</v>
      </c>
      <c r="F52" s="7">
        <f t="shared" si="3"/>
        <v>153.13034802475212</v>
      </c>
      <c r="G52" s="7">
        <f t="shared" si="4"/>
        <v>22463.050999548304</v>
      </c>
      <c r="I52" s="3">
        <f>IF(ROWS(I$15:I52)-1&gt;$L$10,"",ROWS(I$15:I52)-1)</f>
        <v>37</v>
      </c>
      <c r="J52" s="9">
        <f t="shared" si="20"/>
        <v>47058</v>
      </c>
      <c r="K52" s="7">
        <f t="shared" si="5"/>
        <v>93511.03151804948</v>
      </c>
      <c r="L52" s="7">
        <f t="shared" si="6"/>
        <v>1113.2265656910636</v>
      </c>
      <c r="M52" s="7">
        <f t="shared" si="7"/>
        <v>405.42598295902746</v>
      </c>
      <c r="N52" s="7">
        <f t="shared" si="8"/>
        <v>707.8005827320361</v>
      </c>
      <c r="O52" s="7">
        <f t="shared" si="9"/>
        <v>92397.80495235842</v>
      </c>
      <c r="Q52" s="3" t="str">
        <f>IF(ROWS(Q$15:Q52)-1&gt;'Yr 2 Loans'!$T$10,"",ROWS(Q$15:Q52)-1)</f>
        <v/>
      </c>
      <c r="R52" s="9" t="str">
        <f t="shared" si="21"/>
        <v/>
      </c>
      <c r="S52" s="7" t="str">
        <f t="shared" si="10"/>
        <v/>
      </c>
      <c r="T52" s="7" t="str">
        <f t="shared" si="22"/>
        <v/>
      </c>
      <c r="U52" s="7" t="str">
        <f t="shared" si="11"/>
        <v/>
      </c>
      <c r="V52" s="7" t="str">
        <f t="shared" si="23"/>
        <v/>
      </c>
      <c r="W52" s="7" t="str">
        <f t="shared" si="12"/>
        <v/>
      </c>
      <c r="Y52" s="3" t="str">
        <f>IF(ROWS(Y$15:Y52)-1&gt;'Yr 2 Loans'!$AB$10,"",ROWS(Y$15:Y52)-1)</f>
        <v/>
      </c>
      <c r="Z52" s="9" t="str">
        <f t="shared" si="24"/>
        <v/>
      </c>
      <c r="AA52" s="7" t="str">
        <f t="shared" si="13"/>
        <v/>
      </c>
      <c r="AB52" s="7" t="str">
        <f t="shared" si="25"/>
        <v/>
      </c>
      <c r="AC52" s="7" t="str">
        <f t="shared" si="14"/>
        <v/>
      </c>
      <c r="AD52" s="7" t="str">
        <f t="shared" si="26"/>
        <v/>
      </c>
      <c r="AE52" s="7" t="str">
        <f t="shared" si="15"/>
        <v/>
      </c>
      <c r="AG52" s="3" t="str">
        <f>IF(ROWS(AG$15:AG52)-1&gt;'Yr 2 Loans'!$AJ$10,"",ROWS(AG$15:AG52)-1)</f>
        <v/>
      </c>
      <c r="AH52" s="9" t="str">
        <f t="shared" si="27"/>
        <v/>
      </c>
      <c r="AI52" s="7" t="str">
        <f t="shared" si="16"/>
        <v/>
      </c>
      <c r="AJ52" s="7" t="str">
        <f t="shared" si="28"/>
        <v/>
      </c>
      <c r="AK52" s="7" t="str">
        <f t="shared" si="17"/>
        <v/>
      </c>
      <c r="AL52" s="7" t="str">
        <f t="shared" si="29"/>
        <v/>
      </c>
      <c r="AM52" s="7" t="str">
        <f t="shared" si="18"/>
        <v/>
      </c>
    </row>
    <row r="53" spans="1:39" x14ac:dyDescent="0.35">
      <c r="A53" s="3">
        <f>IF(ROWS(A$15:A53)-1&gt;$D$10,"",ROWS(A$15:A53)-1)</f>
        <v>38</v>
      </c>
      <c r="B53" s="9">
        <f t="shared" si="19"/>
        <v>47088</v>
      </c>
      <c r="C53" s="7">
        <f t="shared" si="0"/>
        <v>22463.050999548304</v>
      </c>
      <c r="D53" s="7">
        <f t="shared" si="1"/>
        <v>270.63916866925729</v>
      </c>
      <c r="E53" s="7">
        <f t="shared" si="2"/>
        <v>119.33180097813317</v>
      </c>
      <c r="F53" s="7">
        <f t="shared" si="3"/>
        <v>151.30736769112411</v>
      </c>
      <c r="G53" s="7">
        <f t="shared" si="4"/>
        <v>22192.411830879046</v>
      </c>
      <c r="I53" s="3">
        <f>IF(ROWS(I$15:I53)-1&gt;$L$10,"",ROWS(I$15:I53)-1)</f>
        <v>38</v>
      </c>
      <c r="J53" s="9">
        <f t="shared" si="20"/>
        <v>47088</v>
      </c>
      <c r="K53" s="7">
        <f t="shared" si="5"/>
        <v>92397.80495235842</v>
      </c>
      <c r="L53" s="7">
        <f t="shared" si="6"/>
        <v>1113.2265656910636</v>
      </c>
      <c r="M53" s="7">
        <f t="shared" si="7"/>
        <v>413.85218037250399</v>
      </c>
      <c r="N53" s="7">
        <f t="shared" si="8"/>
        <v>699.37438531855958</v>
      </c>
      <c r="O53" s="7">
        <f t="shared" si="9"/>
        <v>91284.578386667359</v>
      </c>
      <c r="Q53" s="3" t="str">
        <f>IF(ROWS(Q$15:Q53)-1&gt;'Yr 2 Loans'!$T$10,"",ROWS(Q$15:Q53)-1)</f>
        <v/>
      </c>
      <c r="R53" s="9" t="str">
        <f t="shared" si="21"/>
        <v/>
      </c>
      <c r="S53" s="7" t="str">
        <f t="shared" si="10"/>
        <v/>
      </c>
      <c r="T53" s="7" t="str">
        <f t="shared" si="22"/>
        <v/>
      </c>
      <c r="U53" s="7" t="str">
        <f t="shared" si="11"/>
        <v/>
      </c>
      <c r="V53" s="7" t="str">
        <f t="shared" si="23"/>
        <v/>
      </c>
      <c r="W53" s="7" t="str">
        <f t="shared" si="12"/>
        <v/>
      </c>
      <c r="Y53" s="3" t="str">
        <f>IF(ROWS(Y$15:Y53)-1&gt;'Yr 2 Loans'!$AB$10,"",ROWS(Y$15:Y53)-1)</f>
        <v/>
      </c>
      <c r="Z53" s="9" t="str">
        <f t="shared" si="24"/>
        <v/>
      </c>
      <c r="AA53" s="7" t="str">
        <f t="shared" si="13"/>
        <v/>
      </c>
      <c r="AB53" s="7" t="str">
        <f t="shared" si="25"/>
        <v/>
      </c>
      <c r="AC53" s="7" t="str">
        <f t="shared" si="14"/>
        <v/>
      </c>
      <c r="AD53" s="7" t="str">
        <f t="shared" si="26"/>
        <v/>
      </c>
      <c r="AE53" s="7" t="str">
        <f t="shared" si="15"/>
        <v/>
      </c>
      <c r="AG53" s="3" t="str">
        <f>IF(ROWS(AG$15:AG53)-1&gt;'Yr 2 Loans'!$AJ$10,"",ROWS(AG$15:AG53)-1)</f>
        <v/>
      </c>
      <c r="AH53" s="9" t="str">
        <f t="shared" si="27"/>
        <v/>
      </c>
      <c r="AI53" s="7" t="str">
        <f t="shared" si="16"/>
        <v/>
      </c>
      <c r="AJ53" s="7" t="str">
        <f t="shared" si="28"/>
        <v/>
      </c>
      <c r="AK53" s="7" t="str">
        <f t="shared" si="17"/>
        <v/>
      </c>
      <c r="AL53" s="7" t="str">
        <f t="shared" si="29"/>
        <v/>
      </c>
      <c r="AM53" s="7" t="str">
        <f t="shared" si="18"/>
        <v/>
      </c>
    </row>
    <row r="54" spans="1:39" x14ac:dyDescent="0.35">
      <c r="A54" s="3">
        <f>IF(ROWS(A$15:A54)-1&gt;$D$10,"",ROWS(A$15:A54)-1)</f>
        <v>39</v>
      </c>
      <c r="B54" s="9">
        <f t="shared" si="19"/>
        <v>47119</v>
      </c>
      <c r="C54" s="7">
        <f t="shared" si="0"/>
        <v>22192.411830879046</v>
      </c>
      <c r="D54" s="7">
        <f t="shared" si="1"/>
        <v>270.63916866925729</v>
      </c>
      <c r="E54" s="7">
        <f t="shared" si="2"/>
        <v>121.15478131176118</v>
      </c>
      <c r="F54" s="7">
        <f t="shared" si="3"/>
        <v>149.4843873574961</v>
      </c>
      <c r="G54" s="7">
        <f t="shared" si="4"/>
        <v>21921.772662209787</v>
      </c>
      <c r="I54" s="3">
        <f>IF(ROWS(I$15:I54)-1&gt;$L$10,"",ROWS(I$15:I54)-1)</f>
        <v>39</v>
      </c>
      <c r="J54" s="9">
        <f t="shared" si="20"/>
        <v>47119</v>
      </c>
      <c r="K54" s="7">
        <f t="shared" si="5"/>
        <v>91284.578386667359</v>
      </c>
      <c r="L54" s="7">
        <f t="shared" si="6"/>
        <v>1113.2265656910636</v>
      </c>
      <c r="M54" s="7">
        <f t="shared" si="7"/>
        <v>422.27837778598064</v>
      </c>
      <c r="N54" s="7">
        <f t="shared" si="8"/>
        <v>690.94818790508293</v>
      </c>
      <c r="O54" s="7">
        <f t="shared" si="9"/>
        <v>90171.351820976299</v>
      </c>
      <c r="Q54" s="3" t="str">
        <f>IF(ROWS(Q$15:Q54)-1&gt;'Yr 2 Loans'!$T$10,"",ROWS(Q$15:Q54)-1)</f>
        <v/>
      </c>
      <c r="R54" s="9" t="str">
        <f t="shared" si="21"/>
        <v/>
      </c>
      <c r="S54" s="7" t="str">
        <f t="shared" si="10"/>
        <v/>
      </c>
      <c r="T54" s="7" t="str">
        <f t="shared" si="22"/>
        <v/>
      </c>
      <c r="U54" s="7" t="str">
        <f t="shared" si="11"/>
        <v/>
      </c>
      <c r="V54" s="7" t="str">
        <f t="shared" si="23"/>
        <v/>
      </c>
      <c r="W54" s="7" t="str">
        <f t="shared" si="12"/>
        <v/>
      </c>
      <c r="Y54" s="3" t="str">
        <f>IF(ROWS(Y$15:Y54)-1&gt;'Yr 2 Loans'!$AB$10,"",ROWS(Y$15:Y54)-1)</f>
        <v/>
      </c>
      <c r="Z54" s="9" t="str">
        <f t="shared" si="24"/>
        <v/>
      </c>
      <c r="AA54" s="7" t="str">
        <f t="shared" si="13"/>
        <v/>
      </c>
      <c r="AB54" s="7" t="str">
        <f t="shared" si="25"/>
        <v/>
      </c>
      <c r="AC54" s="7" t="str">
        <f t="shared" si="14"/>
        <v/>
      </c>
      <c r="AD54" s="7" t="str">
        <f t="shared" si="26"/>
        <v/>
      </c>
      <c r="AE54" s="7" t="str">
        <f t="shared" si="15"/>
        <v/>
      </c>
      <c r="AG54" s="3" t="str">
        <f>IF(ROWS(AG$15:AG54)-1&gt;'Yr 2 Loans'!$AJ$10,"",ROWS(AG$15:AG54)-1)</f>
        <v/>
      </c>
      <c r="AH54" s="9" t="str">
        <f t="shared" si="27"/>
        <v/>
      </c>
      <c r="AI54" s="7" t="str">
        <f t="shared" si="16"/>
        <v/>
      </c>
      <c r="AJ54" s="7" t="str">
        <f t="shared" si="28"/>
        <v/>
      </c>
      <c r="AK54" s="7" t="str">
        <f t="shared" si="17"/>
        <v/>
      </c>
      <c r="AL54" s="7" t="str">
        <f t="shared" si="29"/>
        <v/>
      </c>
      <c r="AM54" s="7" t="str">
        <f t="shared" si="18"/>
        <v/>
      </c>
    </row>
    <row r="55" spans="1:39" x14ac:dyDescent="0.35">
      <c r="A55" s="3">
        <f>IF(ROWS(A$15:A55)-1&gt;$D$10,"",ROWS(A$15:A55)-1)</f>
        <v>40</v>
      </c>
      <c r="B55" s="9">
        <f t="shared" si="19"/>
        <v>47150</v>
      </c>
      <c r="C55" s="7">
        <f t="shared" si="0"/>
        <v>21921.772662209787</v>
      </c>
      <c r="D55" s="7">
        <f t="shared" si="1"/>
        <v>270.63916866925729</v>
      </c>
      <c r="E55" s="7">
        <f t="shared" si="2"/>
        <v>122.97776164538919</v>
      </c>
      <c r="F55" s="7">
        <f t="shared" si="3"/>
        <v>147.66140702386809</v>
      </c>
      <c r="G55" s="7">
        <f t="shared" si="4"/>
        <v>21651.133493540528</v>
      </c>
      <c r="I55" s="3">
        <f>IF(ROWS(I$15:I55)-1&gt;$L$10,"",ROWS(I$15:I55)-1)</f>
        <v>40</v>
      </c>
      <c r="J55" s="9">
        <f t="shared" si="20"/>
        <v>47150</v>
      </c>
      <c r="K55" s="7">
        <f t="shared" si="5"/>
        <v>90171.351820976299</v>
      </c>
      <c r="L55" s="7">
        <f t="shared" si="6"/>
        <v>1113.2265656910636</v>
      </c>
      <c r="M55" s="7">
        <f t="shared" si="7"/>
        <v>430.70457519945717</v>
      </c>
      <c r="N55" s="7">
        <f t="shared" si="8"/>
        <v>682.5219904916064</v>
      </c>
      <c r="O55" s="7">
        <f t="shared" si="9"/>
        <v>89058.125255285238</v>
      </c>
      <c r="Q55" s="3" t="str">
        <f>IF(ROWS(Q$15:Q55)-1&gt;'Yr 2 Loans'!$T$10,"",ROWS(Q$15:Q55)-1)</f>
        <v/>
      </c>
      <c r="R55" s="9" t="str">
        <f t="shared" si="21"/>
        <v/>
      </c>
      <c r="S55" s="7" t="str">
        <f t="shared" si="10"/>
        <v/>
      </c>
      <c r="T55" s="7" t="str">
        <f t="shared" si="22"/>
        <v/>
      </c>
      <c r="U55" s="7" t="str">
        <f t="shared" si="11"/>
        <v/>
      </c>
      <c r="V55" s="7" t="str">
        <f t="shared" si="23"/>
        <v/>
      </c>
      <c r="W55" s="7" t="str">
        <f t="shared" si="12"/>
        <v/>
      </c>
      <c r="Y55" s="3" t="str">
        <f>IF(ROWS(Y$15:Y55)-1&gt;'Yr 2 Loans'!$AB$10,"",ROWS(Y$15:Y55)-1)</f>
        <v/>
      </c>
      <c r="Z55" s="9" t="str">
        <f t="shared" si="24"/>
        <v/>
      </c>
      <c r="AA55" s="7" t="str">
        <f t="shared" si="13"/>
        <v/>
      </c>
      <c r="AB55" s="7" t="str">
        <f t="shared" si="25"/>
        <v/>
      </c>
      <c r="AC55" s="7" t="str">
        <f t="shared" si="14"/>
        <v/>
      </c>
      <c r="AD55" s="7" t="str">
        <f t="shared" si="26"/>
        <v/>
      </c>
      <c r="AE55" s="7" t="str">
        <f t="shared" si="15"/>
        <v/>
      </c>
      <c r="AG55" s="3" t="str">
        <f>IF(ROWS(AG$15:AG55)-1&gt;'Yr 2 Loans'!$AJ$10,"",ROWS(AG$15:AG55)-1)</f>
        <v/>
      </c>
      <c r="AH55" s="9" t="str">
        <f t="shared" si="27"/>
        <v/>
      </c>
      <c r="AI55" s="7" t="str">
        <f t="shared" si="16"/>
        <v/>
      </c>
      <c r="AJ55" s="7" t="str">
        <f t="shared" si="28"/>
        <v/>
      </c>
      <c r="AK55" s="7" t="str">
        <f t="shared" si="17"/>
        <v/>
      </c>
      <c r="AL55" s="7" t="str">
        <f t="shared" si="29"/>
        <v/>
      </c>
      <c r="AM55" s="7" t="str">
        <f t="shared" si="18"/>
        <v/>
      </c>
    </row>
    <row r="56" spans="1:39" x14ac:dyDescent="0.35">
      <c r="A56" s="3">
        <f>IF(ROWS(A$15:A56)-1&gt;$D$10,"",ROWS(A$15:A56)-1)</f>
        <v>41</v>
      </c>
      <c r="B56" s="9">
        <f t="shared" si="19"/>
        <v>47178</v>
      </c>
      <c r="C56" s="7">
        <f t="shared" si="0"/>
        <v>21651.133493540528</v>
      </c>
      <c r="D56" s="7">
        <f t="shared" si="1"/>
        <v>270.63916866925729</v>
      </c>
      <c r="E56" s="7">
        <f t="shared" si="2"/>
        <v>124.8007419790172</v>
      </c>
      <c r="F56" s="7">
        <f t="shared" si="3"/>
        <v>145.83842669024008</v>
      </c>
      <c r="G56" s="7">
        <f t="shared" si="4"/>
        <v>21380.49432487127</v>
      </c>
      <c r="I56" s="3">
        <f>IF(ROWS(I$15:I56)-1&gt;$L$10,"",ROWS(I$15:I56)-1)</f>
        <v>41</v>
      </c>
      <c r="J56" s="9">
        <f t="shared" si="20"/>
        <v>47178</v>
      </c>
      <c r="K56" s="7">
        <f t="shared" si="5"/>
        <v>89058.125255285238</v>
      </c>
      <c r="L56" s="7">
        <f t="shared" si="6"/>
        <v>1113.2265656910636</v>
      </c>
      <c r="M56" s="7">
        <f t="shared" si="7"/>
        <v>439.13077261293381</v>
      </c>
      <c r="N56" s="7">
        <f t="shared" si="8"/>
        <v>674.09579307812976</v>
      </c>
      <c r="O56" s="7">
        <f t="shared" si="9"/>
        <v>87944.898689594178</v>
      </c>
      <c r="Q56" s="3" t="str">
        <f>IF(ROWS(Q$15:Q56)-1&gt;'Yr 2 Loans'!$T$10,"",ROWS(Q$15:Q56)-1)</f>
        <v/>
      </c>
      <c r="R56" s="9" t="str">
        <f t="shared" si="21"/>
        <v/>
      </c>
      <c r="S56" s="7" t="str">
        <f t="shared" si="10"/>
        <v/>
      </c>
      <c r="T56" s="7" t="str">
        <f t="shared" si="22"/>
        <v/>
      </c>
      <c r="U56" s="7" t="str">
        <f t="shared" si="11"/>
        <v/>
      </c>
      <c r="V56" s="7" t="str">
        <f t="shared" si="23"/>
        <v/>
      </c>
      <c r="W56" s="7" t="str">
        <f t="shared" si="12"/>
        <v/>
      </c>
      <c r="Y56" s="3" t="str">
        <f>IF(ROWS(Y$15:Y56)-1&gt;'Yr 2 Loans'!$AB$10,"",ROWS(Y$15:Y56)-1)</f>
        <v/>
      </c>
      <c r="Z56" s="9" t="str">
        <f t="shared" si="24"/>
        <v/>
      </c>
      <c r="AA56" s="7" t="str">
        <f t="shared" si="13"/>
        <v/>
      </c>
      <c r="AB56" s="7" t="str">
        <f t="shared" si="25"/>
        <v/>
      </c>
      <c r="AC56" s="7" t="str">
        <f t="shared" si="14"/>
        <v/>
      </c>
      <c r="AD56" s="7" t="str">
        <f t="shared" si="26"/>
        <v/>
      </c>
      <c r="AE56" s="7" t="str">
        <f t="shared" si="15"/>
        <v/>
      </c>
      <c r="AG56" s="3" t="str">
        <f>IF(ROWS(AG$15:AG56)-1&gt;'Yr 2 Loans'!$AJ$10,"",ROWS(AG$15:AG56)-1)</f>
        <v/>
      </c>
      <c r="AH56" s="9" t="str">
        <f t="shared" si="27"/>
        <v/>
      </c>
      <c r="AI56" s="7" t="str">
        <f t="shared" si="16"/>
        <v/>
      </c>
      <c r="AJ56" s="7" t="str">
        <f t="shared" si="28"/>
        <v/>
      </c>
      <c r="AK56" s="7" t="str">
        <f t="shared" si="17"/>
        <v/>
      </c>
      <c r="AL56" s="7" t="str">
        <f t="shared" si="29"/>
        <v/>
      </c>
      <c r="AM56" s="7" t="str">
        <f t="shared" si="18"/>
        <v/>
      </c>
    </row>
    <row r="57" spans="1:39" x14ac:dyDescent="0.35">
      <c r="A57" s="3">
        <f>IF(ROWS(A$15:A57)-1&gt;$D$10,"",ROWS(A$15:A57)-1)</f>
        <v>42</v>
      </c>
      <c r="B57" s="9">
        <f t="shared" si="19"/>
        <v>47209</v>
      </c>
      <c r="C57" s="7">
        <f t="shared" si="0"/>
        <v>21380.49432487127</v>
      </c>
      <c r="D57" s="7">
        <f t="shared" si="1"/>
        <v>270.63916866925729</v>
      </c>
      <c r="E57" s="7">
        <f t="shared" si="2"/>
        <v>126.62372231264524</v>
      </c>
      <c r="F57" s="7">
        <f t="shared" si="3"/>
        <v>144.01544635661205</v>
      </c>
      <c r="G57" s="7">
        <f t="shared" si="4"/>
        <v>21109.855156202011</v>
      </c>
      <c r="I57" s="3">
        <f>IF(ROWS(I$15:I57)-1&gt;$L$10,"",ROWS(I$15:I57)-1)</f>
        <v>42</v>
      </c>
      <c r="J57" s="9">
        <f t="shared" si="20"/>
        <v>47209</v>
      </c>
      <c r="K57" s="7">
        <f t="shared" si="5"/>
        <v>87944.898689594178</v>
      </c>
      <c r="L57" s="7">
        <f t="shared" si="6"/>
        <v>1113.2265656910636</v>
      </c>
      <c r="M57" s="7">
        <f t="shared" si="7"/>
        <v>447.55697002641034</v>
      </c>
      <c r="N57" s="7">
        <f t="shared" si="8"/>
        <v>665.66959566465323</v>
      </c>
      <c r="O57" s="7">
        <f t="shared" si="9"/>
        <v>86831.672123903118</v>
      </c>
      <c r="Q57" s="3" t="str">
        <f>IF(ROWS(Q$15:Q57)-1&gt;'Yr 2 Loans'!$T$10,"",ROWS(Q$15:Q57)-1)</f>
        <v/>
      </c>
      <c r="R57" s="9" t="str">
        <f t="shared" si="21"/>
        <v/>
      </c>
      <c r="S57" s="7" t="str">
        <f t="shared" si="10"/>
        <v/>
      </c>
      <c r="T57" s="7" t="str">
        <f t="shared" si="22"/>
        <v/>
      </c>
      <c r="U57" s="7" t="str">
        <f t="shared" si="11"/>
        <v/>
      </c>
      <c r="V57" s="7" t="str">
        <f t="shared" si="23"/>
        <v/>
      </c>
      <c r="W57" s="7" t="str">
        <f t="shared" si="12"/>
        <v/>
      </c>
      <c r="Y57" s="3" t="str">
        <f>IF(ROWS(Y$15:Y57)-1&gt;'Yr 2 Loans'!$AB$10,"",ROWS(Y$15:Y57)-1)</f>
        <v/>
      </c>
      <c r="Z57" s="9" t="str">
        <f t="shared" si="24"/>
        <v/>
      </c>
      <c r="AA57" s="7" t="str">
        <f t="shared" si="13"/>
        <v/>
      </c>
      <c r="AB57" s="7" t="str">
        <f t="shared" si="25"/>
        <v/>
      </c>
      <c r="AC57" s="7" t="str">
        <f t="shared" si="14"/>
        <v/>
      </c>
      <c r="AD57" s="7" t="str">
        <f t="shared" si="26"/>
        <v/>
      </c>
      <c r="AE57" s="7" t="str">
        <f t="shared" si="15"/>
        <v/>
      </c>
      <c r="AG57" s="3" t="str">
        <f>IF(ROWS(AG$15:AG57)-1&gt;'Yr 2 Loans'!$AJ$10,"",ROWS(AG$15:AG57)-1)</f>
        <v/>
      </c>
      <c r="AH57" s="9" t="str">
        <f t="shared" si="27"/>
        <v/>
      </c>
      <c r="AI57" s="7" t="str">
        <f t="shared" si="16"/>
        <v/>
      </c>
      <c r="AJ57" s="7" t="str">
        <f t="shared" si="28"/>
        <v/>
      </c>
      <c r="AK57" s="7" t="str">
        <f t="shared" si="17"/>
        <v/>
      </c>
      <c r="AL57" s="7" t="str">
        <f t="shared" si="29"/>
        <v/>
      </c>
      <c r="AM57" s="7" t="str">
        <f t="shared" si="18"/>
        <v/>
      </c>
    </row>
    <row r="58" spans="1:39" x14ac:dyDescent="0.35">
      <c r="A58" s="3">
        <f>IF(ROWS(A$15:A58)-1&gt;$D$10,"",ROWS(A$15:A58)-1)</f>
        <v>43</v>
      </c>
      <c r="B58" s="9">
        <f t="shared" si="19"/>
        <v>47239</v>
      </c>
      <c r="C58" s="7">
        <f t="shared" si="0"/>
        <v>21109.855156202011</v>
      </c>
      <c r="D58" s="7">
        <f t="shared" si="1"/>
        <v>270.63916866925729</v>
      </c>
      <c r="E58" s="7">
        <f t="shared" si="2"/>
        <v>128.44670264627325</v>
      </c>
      <c r="F58" s="7">
        <f t="shared" si="3"/>
        <v>142.19246602298404</v>
      </c>
      <c r="G58" s="7">
        <f t="shared" si="4"/>
        <v>20839.215987532752</v>
      </c>
      <c r="I58" s="3">
        <f>IF(ROWS(I$15:I58)-1&gt;$L$10,"",ROWS(I$15:I58)-1)</f>
        <v>43</v>
      </c>
      <c r="J58" s="9">
        <f t="shared" si="20"/>
        <v>47239</v>
      </c>
      <c r="K58" s="7">
        <f t="shared" si="5"/>
        <v>86831.672123903118</v>
      </c>
      <c r="L58" s="7">
        <f t="shared" si="6"/>
        <v>1113.2265656910636</v>
      </c>
      <c r="M58" s="7">
        <f t="shared" si="7"/>
        <v>455.98316743988698</v>
      </c>
      <c r="N58" s="7">
        <f t="shared" si="8"/>
        <v>657.24339825117659</v>
      </c>
      <c r="O58" s="7">
        <f t="shared" si="9"/>
        <v>85718.445558212057</v>
      </c>
      <c r="Q58" s="3" t="str">
        <f>IF(ROWS(Q$15:Q58)-1&gt;'Yr 2 Loans'!$T$10,"",ROWS(Q$15:Q58)-1)</f>
        <v/>
      </c>
      <c r="R58" s="9" t="str">
        <f t="shared" si="21"/>
        <v/>
      </c>
      <c r="S58" s="7" t="str">
        <f t="shared" si="10"/>
        <v/>
      </c>
      <c r="T58" s="7" t="str">
        <f t="shared" si="22"/>
        <v/>
      </c>
      <c r="U58" s="7" t="str">
        <f t="shared" si="11"/>
        <v/>
      </c>
      <c r="V58" s="7" t="str">
        <f t="shared" si="23"/>
        <v/>
      </c>
      <c r="W58" s="7" t="str">
        <f t="shared" si="12"/>
        <v/>
      </c>
      <c r="Y58" s="3" t="str">
        <f>IF(ROWS(Y$15:Y58)-1&gt;'Yr 2 Loans'!$AB$10,"",ROWS(Y$15:Y58)-1)</f>
        <v/>
      </c>
      <c r="Z58" s="9" t="str">
        <f t="shared" si="24"/>
        <v/>
      </c>
      <c r="AA58" s="7" t="str">
        <f t="shared" si="13"/>
        <v/>
      </c>
      <c r="AB58" s="7" t="str">
        <f t="shared" si="25"/>
        <v/>
      </c>
      <c r="AC58" s="7" t="str">
        <f t="shared" si="14"/>
        <v/>
      </c>
      <c r="AD58" s="7" t="str">
        <f t="shared" si="26"/>
        <v/>
      </c>
      <c r="AE58" s="7" t="str">
        <f t="shared" si="15"/>
        <v/>
      </c>
      <c r="AG58" s="3" t="str">
        <f>IF(ROWS(AG$15:AG58)-1&gt;'Yr 2 Loans'!$AJ$10,"",ROWS(AG$15:AG58)-1)</f>
        <v/>
      </c>
      <c r="AH58" s="9" t="str">
        <f t="shared" si="27"/>
        <v/>
      </c>
      <c r="AI58" s="7" t="str">
        <f t="shared" si="16"/>
        <v/>
      </c>
      <c r="AJ58" s="7" t="str">
        <f t="shared" si="28"/>
        <v/>
      </c>
      <c r="AK58" s="7" t="str">
        <f t="shared" si="17"/>
        <v/>
      </c>
      <c r="AL58" s="7" t="str">
        <f t="shared" si="29"/>
        <v/>
      </c>
      <c r="AM58" s="7" t="str">
        <f t="shared" si="18"/>
        <v/>
      </c>
    </row>
    <row r="59" spans="1:39" x14ac:dyDescent="0.35">
      <c r="A59" s="3">
        <f>IF(ROWS(A$15:A59)-1&gt;$D$10,"",ROWS(A$15:A59)-1)</f>
        <v>44</v>
      </c>
      <c r="B59" s="9">
        <f t="shared" si="19"/>
        <v>47270</v>
      </c>
      <c r="C59" s="7">
        <f t="shared" si="0"/>
        <v>20839.215987532752</v>
      </c>
      <c r="D59" s="7">
        <f t="shared" si="1"/>
        <v>270.63916866925729</v>
      </c>
      <c r="E59" s="7">
        <f t="shared" si="2"/>
        <v>130.26968297990126</v>
      </c>
      <c r="F59" s="7">
        <f t="shared" si="3"/>
        <v>140.36948568935603</v>
      </c>
      <c r="G59" s="7">
        <f t="shared" si="4"/>
        <v>20568.576818863494</v>
      </c>
      <c r="I59" s="3">
        <f>IF(ROWS(I$15:I59)-1&gt;$L$10,"",ROWS(I$15:I59)-1)</f>
        <v>44</v>
      </c>
      <c r="J59" s="9">
        <f t="shared" si="20"/>
        <v>47270</v>
      </c>
      <c r="K59" s="7">
        <f t="shared" si="5"/>
        <v>85718.445558212057</v>
      </c>
      <c r="L59" s="7">
        <f t="shared" si="6"/>
        <v>1113.2265656910636</v>
      </c>
      <c r="M59" s="7">
        <f t="shared" si="7"/>
        <v>464.40936485336351</v>
      </c>
      <c r="N59" s="7">
        <f t="shared" si="8"/>
        <v>648.81720083770006</v>
      </c>
      <c r="O59" s="7">
        <f t="shared" si="9"/>
        <v>84605.218992520997</v>
      </c>
      <c r="Q59" s="3" t="str">
        <f>IF(ROWS(Q$15:Q59)-1&gt;'Yr 2 Loans'!$T$10,"",ROWS(Q$15:Q59)-1)</f>
        <v/>
      </c>
      <c r="R59" s="9" t="str">
        <f t="shared" si="21"/>
        <v/>
      </c>
      <c r="S59" s="7" t="str">
        <f t="shared" si="10"/>
        <v/>
      </c>
      <c r="T59" s="7" t="str">
        <f t="shared" si="22"/>
        <v/>
      </c>
      <c r="U59" s="7" t="str">
        <f t="shared" si="11"/>
        <v/>
      </c>
      <c r="V59" s="7" t="str">
        <f t="shared" si="23"/>
        <v/>
      </c>
      <c r="W59" s="7" t="str">
        <f t="shared" si="12"/>
        <v/>
      </c>
      <c r="Y59" s="3" t="str">
        <f>IF(ROWS(Y$15:Y59)-1&gt;'Yr 2 Loans'!$AB$10,"",ROWS(Y$15:Y59)-1)</f>
        <v/>
      </c>
      <c r="Z59" s="9" t="str">
        <f t="shared" si="24"/>
        <v/>
      </c>
      <c r="AA59" s="7" t="str">
        <f t="shared" si="13"/>
        <v/>
      </c>
      <c r="AB59" s="7" t="str">
        <f t="shared" si="25"/>
        <v/>
      </c>
      <c r="AC59" s="7" t="str">
        <f t="shared" si="14"/>
        <v/>
      </c>
      <c r="AD59" s="7" t="str">
        <f t="shared" si="26"/>
        <v/>
      </c>
      <c r="AE59" s="7" t="str">
        <f t="shared" si="15"/>
        <v/>
      </c>
      <c r="AG59" s="3" t="str">
        <f>IF(ROWS(AG$15:AG59)-1&gt;'Yr 2 Loans'!$AJ$10,"",ROWS(AG$15:AG59)-1)</f>
        <v/>
      </c>
      <c r="AH59" s="9" t="str">
        <f t="shared" si="27"/>
        <v/>
      </c>
      <c r="AI59" s="7" t="str">
        <f t="shared" si="16"/>
        <v/>
      </c>
      <c r="AJ59" s="7" t="str">
        <f t="shared" si="28"/>
        <v/>
      </c>
      <c r="AK59" s="7" t="str">
        <f t="shared" si="17"/>
        <v/>
      </c>
      <c r="AL59" s="7" t="str">
        <f t="shared" si="29"/>
        <v/>
      </c>
      <c r="AM59" s="7" t="str">
        <f t="shared" si="18"/>
        <v/>
      </c>
    </row>
    <row r="60" spans="1:39" x14ac:dyDescent="0.35">
      <c r="A60" s="3">
        <f>IF(ROWS(A$15:A60)-1&gt;$D$10,"",ROWS(A$15:A60)-1)</f>
        <v>45</v>
      </c>
      <c r="B60" s="9">
        <f t="shared" si="19"/>
        <v>47300</v>
      </c>
      <c r="C60" s="7">
        <f t="shared" si="0"/>
        <v>20568.576818863494</v>
      </c>
      <c r="D60" s="7">
        <f t="shared" si="1"/>
        <v>270.63916866925729</v>
      </c>
      <c r="E60" s="7">
        <f t="shared" si="2"/>
        <v>132.09266331352927</v>
      </c>
      <c r="F60" s="7">
        <f t="shared" si="3"/>
        <v>138.54650535572802</v>
      </c>
      <c r="G60" s="7">
        <f t="shared" si="4"/>
        <v>20297.937650194235</v>
      </c>
      <c r="I60" s="3">
        <f>IF(ROWS(I$15:I60)-1&gt;$L$10,"",ROWS(I$15:I60)-1)</f>
        <v>45</v>
      </c>
      <c r="J60" s="9">
        <f t="shared" si="20"/>
        <v>47300</v>
      </c>
      <c r="K60" s="7">
        <f t="shared" si="5"/>
        <v>84605.218992520997</v>
      </c>
      <c r="L60" s="7">
        <f t="shared" si="6"/>
        <v>1113.2265656910636</v>
      </c>
      <c r="M60" s="7">
        <f t="shared" si="7"/>
        <v>472.83556226684016</v>
      </c>
      <c r="N60" s="7">
        <f t="shared" si="8"/>
        <v>640.39100342422341</v>
      </c>
      <c r="O60" s="7">
        <f t="shared" si="9"/>
        <v>83491.992426829936</v>
      </c>
      <c r="Q60" s="3" t="str">
        <f>IF(ROWS(Q$15:Q60)-1&gt;'Yr 2 Loans'!$T$10,"",ROWS(Q$15:Q60)-1)</f>
        <v/>
      </c>
      <c r="R60" s="9" t="str">
        <f t="shared" si="21"/>
        <v/>
      </c>
      <c r="S60" s="7" t="str">
        <f t="shared" si="10"/>
        <v/>
      </c>
      <c r="T60" s="7" t="str">
        <f t="shared" si="22"/>
        <v/>
      </c>
      <c r="U60" s="7" t="str">
        <f t="shared" si="11"/>
        <v/>
      </c>
      <c r="V60" s="7" t="str">
        <f t="shared" si="23"/>
        <v/>
      </c>
      <c r="W60" s="7" t="str">
        <f t="shared" si="12"/>
        <v/>
      </c>
      <c r="Y60" s="3" t="str">
        <f>IF(ROWS(Y$15:Y60)-1&gt;'Yr 2 Loans'!$AB$10,"",ROWS(Y$15:Y60)-1)</f>
        <v/>
      </c>
      <c r="Z60" s="9" t="str">
        <f t="shared" si="24"/>
        <v/>
      </c>
      <c r="AA60" s="7" t="str">
        <f t="shared" si="13"/>
        <v/>
      </c>
      <c r="AB60" s="7" t="str">
        <f t="shared" si="25"/>
        <v/>
      </c>
      <c r="AC60" s="7" t="str">
        <f t="shared" si="14"/>
        <v/>
      </c>
      <c r="AD60" s="7" t="str">
        <f t="shared" si="26"/>
        <v/>
      </c>
      <c r="AE60" s="7" t="str">
        <f t="shared" si="15"/>
        <v/>
      </c>
      <c r="AG60" s="3" t="str">
        <f>IF(ROWS(AG$15:AG60)-1&gt;'Yr 2 Loans'!$AJ$10,"",ROWS(AG$15:AG60)-1)</f>
        <v/>
      </c>
      <c r="AH60" s="9" t="str">
        <f t="shared" si="27"/>
        <v/>
      </c>
      <c r="AI60" s="7" t="str">
        <f t="shared" si="16"/>
        <v/>
      </c>
      <c r="AJ60" s="7" t="str">
        <f t="shared" si="28"/>
        <v/>
      </c>
      <c r="AK60" s="7" t="str">
        <f t="shared" si="17"/>
        <v/>
      </c>
      <c r="AL60" s="7" t="str">
        <f t="shared" si="29"/>
        <v/>
      </c>
      <c r="AM60" s="7" t="str">
        <f t="shared" si="18"/>
        <v/>
      </c>
    </row>
    <row r="61" spans="1:39" x14ac:dyDescent="0.35">
      <c r="A61" s="3">
        <f>IF(ROWS(A$15:A61)-1&gt;$D$10,"",ROWS(A$15:A61)-1)</f>
        <v>46</v>
      </c>
      <c r="B61" s="9">
        <f t="shared" si="19"/>
        <v>47331</v>
      </c>
      <c r="C61" s="7">
        <f t="shared" si="0"/>
        <v>20297.937650194235</v>
      </c>
      <c r="D61" s="7">
        <f t="shared" si="1"/>
        <v>270.63916866925729</v>
      </c>
      <c r="E61" s="7">
        <f t="shared" si="2"/>
        <v>133.91564364715728</v>
      </c>
      <c r="F61" s="7">
        <f t="shared" si="3"/>
        <v>136.72352502210001</v>
      </c>
      <c r="G61" s="7">
        <f t="shared" si="4"/>
        <v>20027.298481524977</v>
      </c>
      <c r="I61" s="3">
        <f>IF(ROWS(I$15:I61)-1&gt;$L$10,"",ROWS(I$15:I61)-1)</f>
        <v>46</v>
      </c>
      <c r="J61" s="9">
        <f t="shared" si="20"/>
        <v>47331</v>
      </c>
      <c r="K61" s="7">
        <f t="shared" si="5"/>
        <v>83491.992426829936</v>
      </c>
      <c r="L61" s="7">
        <f t="shared" si="6"/>
        <v>1113.2265656910636</v>
      </c>
      <c r="M61" s="7">
        <f t="shared" si="7"/>
        <v>481.26175968031669</v>
      </c>
      <c r="N61" s="7">
        <f t="shared" si="8"/>
        <v>631.96480601074688</v>
      </c>
      <c r="O61" s="7">
        <f t="shared" si="9"/>
        <v>82378.765861138876</v>
      </c>
      <c r="Q61" s="3" t="str">
        <f>IF(ROWS(Q$15:Q61)-1&gt;'Yr 2 Loans'!$T$10,"",ROWS(Q$15:Q61)-1)</f>
        <v/>
      </c>
      <c r="R61" s="9" t="str">
        <f t="shared" si="21"/>
        <v/>
      </c>
      <c r="S61" s="7" t="str">
        <f t="shared" si="10"/>
        <v/>
      </c>
      <c r="T61" s="7" t="str">
        <f t="shared" si="22"/>
        <v/>
      </c>
      <c r="U61" s="7" t="str">
        <f t="shared" si="11"/>
        <v/>
      </c>
      <c r="V61" s="7" t="str">
        <f t="shared" si="23"/>
        <v/>
      </c>
      <c r="W61" s="7" t="str">
        <f t="shared" si="12"/>
        <v/>
      </c>
      <c r="Y61" s="3" t="str">
        <f>IF(ROWS(Y$15:Y61)-1&gt;'Yr 2 Loans'!$AB$10,"",ROWS(Y$15:Y61)-1)</f>
        <v/>
      </c>
      <c r="Z61" s="9" t="str">
        <f t="shared" si="24"/>
        <v/>
      </c>
      <c r="AA61" s="7" t="str">
        <f t="shared" si="13"/>
        <v/>
      </c>
      <c r="AB61" s="7" t="str">
        <f t="shared" si="25"/>
        <v/>
      </c>
      <c r="AC61" s="7" t="str">
        <f t="shared" si="14"/>
        <v/>
      </c>
      <c r="AD61" s="7" t="str">
        <f t="shared" si="26"/>
        <v/>
      </c>
      <c r="AE61" s="7" t="str">
        <f t="shared" si="15"/>
        <v/>
      </c>
      <c r="AG61" s="3" t="str">
        <f>IF(ROWS(AG$15:AG61)-1&gt;'Yr 2 Loans'!$AJ$10,"",ROWS(AG$15:AG61)-1)</f>
        <v/>
      </c>
      <c r="AH61" s="9" t="str">
        <f t="shared" si="27"/>
        <v/>
      </c>
      <c r="AI61" s="7" t="str">
        <f t="shared" si="16"/>
        <v/>
      </c>
      <c r="AJ61" s="7" t="str">
        <f t="shared" si="28"/>
        <v/>
      </c>
      <c r="AK61" s="7" t="str">
        <f t="shared" si="17"/>
        <v/>
      </c>
      <c r="AL61" s="7" t="str">
        <f t="shared" si="29"/>
        <v/>
      </c>
      <c r="AM61" s="7" t="str">
        <f t="shared" si="18"/>
        <v/>
      </c>
    </row>
    <row r="62" spans="1:39" x14ac:dyDescent="0.35">
      <c r="A62" s="3">
        <f>IF(ROWS(A$15:A62)-1&gt;$D$10,"",ROWS(A$15:A62)-1)</f>
        <v>47</v>
      </c>
      <c r="B62" s="9">
        <f t="shared" si="19"/>
        <v>47362</v>
      </c>
      <c r="C62" s="7">
        <f t="shared" si="0"/>
        <v>20027.298481524977</v>
      </c>
      <c r="D62" s="7">
        <f t="shared" si="1"/>
        <v>270.63916866925729</v>
      </c>
      <c r="E62" s="7">
        <f t="shared" si="2"/>
        <v>135.73862398078529</v>
      </c>
      <c r="F62" s="7">
        <f t="shared" si="3"/>
        <v>134.900544688472</v>
      </c>
      <c r="G62" s="7">
        <f t="shared" si="4"/>
        <v>19756.659312855718</v>
      </c>
      <c r="I62" s="3">
        <f>IF(ROWS(I$15:I62)-1&gt;$L$10,"",ROWS(I$15:I62)-1)</f>
        <v>47</v>
      </c>
      <c r="J62" s="9">
        <f t="shared" si="20"/>
        <v>47362</v>
      </c>
      <c r="K62" s="7">
        <f t="shared" si="5"/>
        <v>82378.765861138876</v>
      </c>
      <c r="L62" s="7">
        <f t="shared" si="6"/>
        <v>1113.2265656910636</v>
      </c>
      <c r="M62" s="7">
        <f t="shared" si="7"/>
        <v>489.68795709379333</v>
      </c>
      <c r="N62" s="7">
        <f t="shared" si="8"/>
        <v>623.53860859727024</v>
      </c>
      <c r="O62" s="7">
        <f t="shared" si="9"/>
        <v>81265.539295447816</v>
      </c>
      <c r="Q62" s="3" t="str">
        <f>IF(ROWS(Q$15:Q62)-1&gt;'Yr 2 Loans'!$T$10,"",ROWS(Q$15:Q62)-1)</f>
        <v/>
      </c>
      <c r="R62" s="9" t="str">
        <f t="shared" si="21"/>
        <v/>
      </c>
      <c r="S62" s="7" t="str">
        <f t="shared" si="10"/>
        <v/>
      </c>
      <c r="T62" s="7" t="str">
        <f t="shared" si="22"/>
        <v/>
      </c>
      <c r="U62" s="7" t="str">
        <f t="shared" si="11"/>
        <v/>
      </c>
      <c r="V62" s="7" t="str">
        <f t="shared" si="23"/>
        <v/>
      </c>
      <c r="W62" s="7" t="str">
        <f t="shared" si="12"/>
        <v/>
      </c>
      <c r="Y62" s="3" t="str">
        <f>IF(ROWS(Y$15:Y62)-1&gt;'Yr 2 Loans'!$AB$10,"",ROWS(Y$15:Y62)-1)</f>
        <v/>
      </c>
      <c r="Z62" s="9" t="str">
        <f t="shared" si="24"/>
        <v/>
      </c>
      <c r="AA62" s="7" t="str">
        <f t="shared" si="13"/>
        <v/>
      </c>
      <c r="AB62" s="7" t="str">
        <f t="shared" si="25"/>
        <v/>
      </c>
      <c r="AC62" s="7" t="str">
        <f t="shared" si="14"/>
        <v/>
      </c>
      <c r="AD62" s="7" t="str">
        <f t="shared" si="26"/>
        <v/>
      </c>
      <c r="AE62" s="7" t="str">
        <f t="shared" si="15"/>
        <v/>
      </c>
      <c r="AG62" s="3" t="str">
        <f>IF(ROWS(AG$15:AG62)-1&gt;'Yr 2 Loans'!$AJ$10,"",ROWS(AG$15:AG62)-1)</f>
        <v/>
      </c>
      <c r="AH62" s="9" t="str">
        <f t="shared" si="27"/>
        <v/>
      </c>
      <c r="AI62" s="7" t="str">
        <f t="shared" si="16"/>
        <v/>
      </c>
      <c r="AJ62" s="7" t="str">
        <f t="shared" si="28"/>
        <v/>
      </c>
      <c r="AK62" s="7" t="str">
        <f t="shared" si="17"/>
        <v/>
      </c>
      <c r="AL62" s="7" t="str">
        <f t="shared" si="29"/>
        <v/>
      </c>
      <c r="AM62" s="7" t="str">
        <f t="shared" si="18"/>
        <v/>
      </c>
    </row>
    <row r="63" spans="1:39" x14ac:dyDescent="0.35">
      <c r="A63" s="3">
        <f>IF(ROWS(A$15:A63)-1&gt;$D$10,"",ROWS(A$15:A63)-1)</f>
        <v>48</v>
      </c>
      <c r="B63" s="9">
        <f t="shared" si="19"/>
        <v>47392</v>
      </c>
      <c r="C63" s="7">
        <f t="shared" si="0"/>
        <v>19756.659312855718</v>
      </c>
      <c r="D63" s="7">
        <f t="shared" si="1"/>
        <v>270.63916866925729</v>
      </c>
      <c r="E63" s="7">
        <f t="shared" si="2"/>
        <v>137.56160431441333</v>
      </c>
      <c r="F63" s="7">
        <f t="shared" si="3"/>
        <v>133.07756435484396</v>
      </c>
      <c r="G63" s="7">
        <f t="shared" si="4"/>
        <v>19486.020144186459</v>
      </c>
      <c r="I63" s="3">
        <f>IF(ROWS(I$15:I63)-1&gt;$L$10,"",ROWS(I$15:I63)-1)</f>
        <v>48</v>
      </c>
      <c r="J63" s="9">
        <f t="shared" si="20"/>
        <v>47392</v>
      </c>
      <c r="K63" s="7">
        <f t="shared" si="5"/>
        <v>81265.539295447816</v>
      </c>
      <c r="L63" s="7">
        <f t="shared" si="6"/>
        <v>1113.2265656910636</v>
      </c>
      <c r="M63" s="7">
        <f t="shared" si="7"/>
        <v>498.11415450726986</v>
      </c>
      <c r="N63" s="7">
        <f t="shared" si="8"/>
        <v>615.11241118379371</v>
      </c>
      <c r="O63" s="7">
        <f t="shared" si="9"/>
        <v>80152.312729756755</v>
      </c>
      <c r="Q63" s="3" t="str">
        <f>IF(ROWS(Q$15:Q63)-1&gt;'Yr 2 Loans'!$T$10,"",ROWS(Q$15:Q63)-1)</f>
        <v/>
      </c>
      <c r="R63" s="9" t="str">
        <f t="shared" si="21"/>
        <v/>
      </c>
      <c r="S63" s="7" t="str">
        <f t="shared" si="10"/>
        <v/>
      </c>
      <c r="T63" s="7" t="str">
        <f t="shared" si="22"/>
        <v/>
      </c>
      <c r="U63" s="7" t="str">
        <f t="shared" si="11"/>
        <v/>
      </c>
      <c r="V63" s="7" t="str">
        <f t="shared" si="23"/>
        <v/>
      </c>
      <c r="W63" s="7" t="str">
        <f t="shared" si="12"/>
        <v/>
      </c>
      <c r="Y63" s="3" t="str">
        <f>IF(ROWS(Y$15:Y63)-1&gt;'Yr 2 Loans'!$AB$10,"",ROWS(Y$15:Y63)-1)</f>
        <v/>
      </c>
      <c r="Z63" s="9" t="str">
        <f t="shared" si="24"/>
        <v/>
      </c>
      <c r="AA63" s="7" t="str">
        <f t="shared" si="13"/>
        <v/>
      </c>
      <c r="AB63" s="7" t="str">
        <f t="shared" si="25"/>
        <v/>
      </c>
      <c r="AC63" s="7" t="str">
        <f t="shared" si="14"/>
        <v/>
      </c>
      <c r="AD63" s="7" t="str">
        <f t="shared" si="26"/>
        <v/>
      </c>
      <c r="AE63" s="7" t="str">
        <f t="shared" si="15"/>
        <v/>
      </c>
      <c r="AG63" s="3" t="str">
        <f>IF(ROWS(AG$15:AG63)-1&gt;'Yr 2 Loans'!$AJ$10,"",ROWS(AG$15:AG63)-1)</f>
        <v/>
      </c>
      <c r="AH63" s="9" t="str">
        <f t="shared" si="27"/>
        <v/>
      </c>
      <c r="AI63" s="7" t="str">
        <f t="shared" si="16"/>
        <v/>
      </c>
      <c r="AJ63" s="7" t="str">
        <f t="shared" si="28"/>
        <v/>
      </c>
      <c r="AK63" s="7" t="str">
        <f t="shared" si="17"/>
        <v/>
      </c>
      <c r="AL63" s="7" t="str">
        <f t="shared" si="29"/>
        <v/>
      </c>
      <c r="AM63" s="7" t="str">
        <f t="shared" si="18"/>
        <v/>
      </c>
    </row>
    <row r="64" spans="1:39" x14ac:dyDescent="0.35">
      <c r="A64" s="3">
        <f>IF(ROWS(A$15:A64)-1&gt;$D$10,"",ROWS(A$15:A64)-1)</f>
        <v>49</v>
      </c>
      <c r="B64" s="9">
        <f t="shared" si="19"/>
        <v>47423</v>
      </c>
      <c r="C64" s="7">
        <f t="shared" si="0"/>
        <v>19486.020144186459</v>
      </c>
      <c r="D64" s="7">
        <f t="shared" si="1"/>
        <v>270.63916866925729</v>
      </c>
      <c r="E64" s="7">
        <f t="shared" si="2"/>
        <v>139.38458464804134</v>
      </c>
      <c r="F64" s="7">
        <f t="shared" si="3"/>
        <v>131.25458402121595</v>
      </c>
      <c r="G64" s="7">
        <f t="shared" si="4"/>
        <v>19215.380975517201</v>
      </c>
      <c r="I64" s="3">
        <f>IF(ROWS(I$15:I64)-1&gt;$L$10,"",ROWS(I$15:I64)-1)</f>
        <v>49</v>
      </c>
      <c r="J64" s="9">
        <f t="shared" si="20"/>
        <v>47423</v>
      </c>
      <c r="K64" s="7">
        <f t="shared" si="5"/>
        <v>80152.312729756755</v>
      </c>
      <c r="L64" s="7">
        <f t="shared" si="6"/>
        <v>1113.2265656910636</v>
      </c>
      <c r="M64" s="7">
        <f t="shared" si="7"/>
        <v>506.5403519207465</v>
      </c>
      <c r="N64" s="7">
        <f t="shared" si="8"/>
        <v>606.68621377031707</v>
      </c>
      <c r="O64" s="7">
        <f t="shared" si="9"/>
        <v>79039.086164065695</v>
      </c>
      <c r="Q64" s="3" t="str">
        <f>IF(ROWS(Q$15:Q64)-1&gt;'Yr 2 Loans'!$T$10,"",ROWS(Q$15:Q64)-1)</f>
        <v/>
      </c>
      <c r="R64" s="9" t="str">
        <f t="shared" si="21"/>
        <v/>
      </c>
      <c r="S64" s="7" t="str">
        <f t="shared" si="10"/>
        <v/>
      </c>
      <c r="T64" s="7" t="str">
        <f t="shared" si="22"/>
        <v/>
      </c>
      <c r="U64" s="7" t="str">
        <f t="shared" si="11"/>
        <v/>
      </c>
      <c r="V64" s="7" t="str">
        <f t="shared" si="23"/>
        <v/>
      </c>
      <c r="W64" s="7" t="str">
        <f t="shared" si="12"/>
        <v/>
      </c>
      <c r="Y64" s="3" t="str">
        <f>IF(ROWS(Y$15:Y64)-1&gt;'Yr 2 Loans'!$AB$10,"",ROWS(Y$15:Y64)-1)</f>
        <v/>
      </c>
      <c r="Z64" s="9" t="str">
        <f t="shared" si="24"/>
        <v/>
      </c>
      <c r="AA64" s="7" t="str">
        <f t="shared" si="13"/>
        <v/>
      </c>
      <c r="AB64" s="7" t="str">
        <f t="shared" si="25"/>
        <v/>
      </c>
      <c r="AC64" s="7" t="str">
        <f t="shared" si="14"/>
        <v/>
      </c>
      <c r="AD64" s="7" t="str">
        <f t="shared" si="26"/>
        <v/>
      </c>
      <c r="AE64" s="7" t="str">
        <f t="shared" si="15"/>
        <v/>
      </c>
      <c r="AG64" s="3" t="str">
        <f>IF(ROWS(AG$15:AG64)-1&gt;'Yr 2 Loans'!$AJ$10,"",ROWS(AG$15:AG64)-1)</f>
        <v/>
      </c>
      <c r="AH64" s="9" t="str">
        <f t="shared" si="27"/>
        <v/>
      </c>
      <c r="AI64" s="7" t="str">
        <f t="shared" si="16"/>
        <v/>
      </c>
      <c r="AJ64" s="7" t="str">
        <f t="shared" si="28"/>
        <v/>
      </c>
      <c r="AK64" s="7" t="str">
        <f t="shared" si="17"/>
        <v/>
      </c>
      <c r="AL64" s="7" t="str">
        <f t="shared" si="29"/>
        <v/>
      </c>
      <c r="AM64" s="7" t="str">
        <f t="shared" si="18"/>
        <v/>
      </c>
    </row>
    <row r="65" spans="1:39" x14ac:dyDescent="0.35">
      <c r="A65" s="3">
        <f>IF(ROWS(A$15:A65)-1&gt;$D$10,"",ROWS(A$15:A65)-1)</f>
        <v>50</v>
      </c>
      <c r="B65" s="9">
        <f t="shared" si="19"/>
        <v>47453</v>
      </c>
      <c r="C65" s="7">
        <f t="shared" si="0"/>
        <v>19215.380975517201</v>
      </c>
      <c r="D65" s="7">
        <f t="shared" si="1"/>
        <v>270.63916866925729</v>
      </c>
      <c r="E65" s="7">
        <f t="shared" si="2"/>
        <v>141.20756498166935</v>
      </c>
      <c r="F65" s="7">
        <f t="shared" si="3"/>
        <v>129.43160368758794</v>
      </c>
      <c r="G65" s="7">
        <f t="shared" si="4"/>
        <v>18944.741806847942</v>
      </c>
      <c r="I65" s="3">
        <f>IF(ROWS(I$15:I65)-1&gt;$L$10,"",ROWS(I$15:I65)-1)</f>
        <v>50</v>
      </c>
      <c r="J65" s="9">
        <f t="shared" si="20"/>
        <v>47453</v>
      </c>
      <c r="K65" s="7">
        <f t="shared" si="5"/>
        <v>79039.086164065695</v>
      </c>
      <c r="L65" s="7">
        <f t="shared" si="6"/>
        <v>1113.2265656910636</v>
      </c>
      <c r="M65" s="7">
        <f t="shared" si="7"/>
        <v>514.96654933422303</v>
      </c>
      <c r="N65" s="7">
        <f t="shared" si="8"/>
        <v>598.26001635684054</v>
      </c>
      <c r="O65" s="7">
        <f t="shared" si="9"/>
        <v>77925.859598374635</v>
      </c>
      <c r="Q65" s="3" t="str">
        <f>IF(ROWS(Q$15:Q65)-1&gt;'Yr 2 Loans'!$T$10,"",ROWS(Q$15:Q65)-1)</f>
        <v/>
      </c>
      <c r="R65" s="9" t="str">
        <f t="shared" si="21"/>
        <v/>
      </c>
      <c r="S65" s="7" t="str">
        <f t="shared" si="10"/>
        <v/>
      </c>
      <c r="T65" s="7" t="str">
        <f t="shared" si="22"/>
        <v/>
      </c>
      <c r="U65" s="7" t="str">
        <f t="shared" si="11"/>
        <v/>
      </c>
      <c r="V65" s="7" t="str">
        <f t="shared" si="23"/>
        <v/>
      </c>
      <c r="W65" s="7" t="str">
        <f t="shared" si="12"/>
        <v/>
      </c>
      <c r="Y65" s="3" t="str">
        <f>IF(ROWS(Y$15:Y65)-1&gt;'Yr 2 Loans'!$AB$10,"",ROWS(Y$15:Y65)-1)</f>
        <v/>
      </c>
      <c r="Z65" s="9" t="str">
        <f t="shared" si="24"/>
        <v/>
      </c>
      <c r="AA65" s="7" t="str">
        <f t="shared" si="13"/>
        <v/>
      </c>
      <c r="AB65" s="7" t="str">
        <f t="shared" si="25"/>
        <v/>
      </c>
      <c r="AC65" s="7" t="str">
        <f t="shared" si="14"/>
        <v/>
      </c>
      <c r="AD65" s="7" t="str">
        <f t="shared" si="26"/>
        <v/>
      </c>
      <c r="AE65" s="7" t="str">
        <f t="shared" si="15"/>
        <v/>
      </c>
      <c r="AG65" s="3" t="str">
        <f>IF(ROWS(AG$15:AG65)-1&gt;'Yr 2 Loans'!$AJ$10,"",ROWS(AG$15:AG65)-1)</f>
        <v/>
      </c>
      <c r="AH65" s="9" t="str">
        <f t="shared" si="27"/>
        <v/>
      </c>
      <c r="AI65" s="7" t="str">
        <f t="shared" si="16"/>
        <v/>
      </c>
      <c r="AJ65" s="7" t="str">
        <f t="shared" si="28"/>
        <v/>
      </c>
      <c r="AK65" s="7" t="str">
        <f t="shared" si="17"/>
        <v/>
      </c>
      <c r="AL65" s="7" t="str">
        <f t="shared" si="29"/>
        <v/>
      </c>
      <c r="AM65" s="7" t="str">
        <f t="shared" si="18"/>
        <v/>
      </c>
    </row>
    <row r="66" spans="1:39" x14ac:dyDescent="0.35">
      <c r="A66" s="3">
        <f>IF(ROWS(A$15:A66)-1&gt;$D$10,"",ROWS(A$15:A66)-1)</f>
        <v>51</v>
      </c>
      <c r="B66" s="9">
        <f t="shared" si="19"/>
        <v>47484</v>
      </c>
      <c r="C66" s="7">
        <f t="shared" si="0"/>
        <v>18944.741806847942</v>
      </c>
      <c r="D66" s="7">
        <f t="shared" si="1"/>
        <v>270.63916866925729</v>
      </c>
      <c r="E66" s="7">
        <f t="shared" si="2"/>
        <v>143.03054531529736</v>
      </c>
      <c r="F66" s="7">
        <f t="shared" si="3"/>
        <v>127.60862335395993</v>
      </c>
      <c r="G66" s="7">
        <f t="shared" si="4"/>
        <v>18674.102638178683</v>
      </c>
      <c r="I66" s="3">
        <f>IF(ROWS(I$15:I66)-1&gt;$L$10,"",ROWS(I$15:I66)-1)</f>
        <v>51</v>
      </c>
      <c r="J66" s="9">
        <f t="shared" si="20"/>
        <v>47484</v>
      </c>
      <c r="K66" s="7">
        <f t="shared" si="5"/>
        <v>77925.859598374635</v>
      </c>
      <c r="L66" s="7">
        <f t="shared" si="6"/>
        <v>1113.2265656910636</v>
      </c>
      <c r="M66" s="7">
        <f t="shared" si="7"/>
        <v>523.39274674769968</v>
      </c>
      <c r="N66" s="7">
        <f t="shared" si="8"/>
        <v>589.83381894336389</v>
      </c>
      <c r="O66" s="7">
        <f t="shared" si="9"/>
        <v>76812.633032683574</v>
      </c>
      <c r="Q66" s="3" t="str">
        <f>IF(ROWS(Q$15:Q66)-1&gt;'Yr 2 Loans'!$T$10,"",ROWS(Q$15:Q66)-1)</f>
        <v/>
      </c>
      <c r="R66" s="9" t="str">
        <f t="shared" si="21"/>
        <v/>
      </c>
      <c r="S66" s="7" t="str">
        <f t="shared" si="10"/>
        <v/>
      </c>
      <c r="T66" s="7" t="str">
        <f t="shared" si="22"/>
        <v/>
      </c>
      <c r="U66" s="7" t="str">
        <f t="shared" si="11"/>
        <v/>
      </c>
      <c r="V66" s="7" t="str">
        <f t="shared" si="23"/>
        <v/>
      </c>
      <c r="W66" s="7" t="str">
        <f t="shared" si="12"/>
        <v/>
      </c>
      <c r="Y66" s="3" t="str">
        <f>IF(ROWS(Y$15:Y66)-1&gt;'Yr 2 Loans'!$AB$10,"",ROWS(Y$15:Y66)-1)</f>
        <v/>
      </c>
      <c r="Z66" s="9" t="str">
        <f t="shared" si="24"/>
        <v/>
      </c>
      <c r="AA66" s="7" t="str">
        <f t="shared" si="13"/>
        <v/>
      </c>
      <c r="AB66" s="7" t="str">
        <f t="shared" si="25"/>
        <v/>
      </c>
      <c r="AC66" s="7" t="str">
        <f t="shared" si="14"/>
        <v/>
      </c>
      <c r="AD66" s="7" t="str">
        <f t="shared" si="26"/>
        <v/>
      </c>
      <c r="AE66" s="7" t="str">
        <f t="shared" si="15"/>
        <v/>
      </c>
      <c r="AG66" s="3" t="str">
        <f>IF(ROWS(AG$15:AG66)-1&gt;'Yr 2 Loans'!$AJ$10,"",ROWS(AG$15:AG66)-1)</f>
        <v/>
      </c>
      <c r="AH66" s="9" t="str">
        <f t="shared" si="27"/>
        <v/>
      </c>
      <c r="AI66" s="7" t="str">
        <f t="shared" si="16"/>
        <v/>
      </c>
      <c r="AJ66" s="7" t="str">
        <f t="shared" si="28"/>
        <v/>
      </c>
      <c r="AK66" s="7" t="str">
        <f t="shared" si="17"/>
        <v/>
      </c>
      <c r="AL66" s="7" t="str">
        <f t="shared" si="29"/>
        <v/>
      </c>
      <c r="AM66" s="7" t="str">
        <f t="shared" si="18"/>
        <v/>
      </c>
    </row>
    <row r="67" spans="1:39" x14ac:dyDescent="0.35">
      <c r="A67" s="3">
        <f>IF(ROWS(A$15:A67)-1&gt;$D$10,"",ROWS(A$15:A67)-1)</f>
        <v>52</v>
      </c>
      <c r="B67" s="9">
        <f t="shared" si="19"/>
        <v>47515</v>
      </c>
      <c r="C67" s="7">
        <f t="shared" si="0"/>
        <v>18674.102638178683</v>
      </c>
      <c r="D67" s="7">
        <f t="shared" si="1"/>
        <v>270.63916866925729</v>
      </c>
      <c r="E67" s="7">
        <f t="shared" si="2"/>
        <v>144.85352564892537</v>
      </c>
      <c r="F67" s="7">
        <f t="shared" si="3"/>
        <v>125.78564302033192</v>
      </c>
      <c r="G67" s="7">
        <f t="shared" si="4"/>
        <v>18403.463469509425</v>
      </c>
      <c r="I67" s="3">
        <f>IF(ROWS(I$15:I67)-1&gt;$L$10,"",ROWS(I$15:I67)-1)</f>
        <v>52</v>
      </c>
      <c r="J67" s="9">
        <f t="shared" si="20"/>
        <v>47515</v>
      </c>
      <c r="K67" s="7">
        <f t="shared" si="5"/>
        <v>76812.633032683574</v>
      </c>
      <c r="L67" s="7">
        <f t="shared" si="6"/>
        <v>1113.2265656910636</v>
      </c>
      <c r="M67" s="7">
        <f t="shared" si="7"/>
        <v>531.8189441611762</v>
      </c>
      <c r="N67" s="7">
        <f t="shared" si="8"/>
        <v>581.40762152988736</v>
      </c>
      <c r="O67" s="7">
        <f t="shared" si="9"/>
        <v>75699.406466992514</v>
      </c>
      <c r="Q67" s="3" t="str">
        <f>IF(ROWS(Q$15:Q67)-1&gt;'Yr 2 Loans'!$T$10,"",ROWS(Q$15:Q67)-1)</f>
        <v/>
      </c>
      <c r="R67" s="9" t="str">
        <f t="shared" si="21"/>
        <v/>
      </c>
      <c r="S67" s="7" t="str">
        <f t="shared" si="10"/>
        <v/>
      </c>
      <c r="T67" s="7" t="str">
        <f t="shared" si="22"/>
        <v/>
      </c>
      <c r="U67" s="7" t="str">
        <f t="shared" si="11"/>
        <v/>
      </c>
      <c r="V67" s="7" t="str">
        <f t="shared" si="23"/>
        <v/>
      </c>
      <c r="W67" s="7" t="str">
        <f t="shared" si="12"/>
        <v/>
      </c>
      <c r="Y67" s="3" t="str">
        <f>IF(ROWS(Y$15:Y67)-1&gt;'Yr 2 Loans'!$AB$10,"",ROWS(Y$15:Y67)-1)</f>
        <v/>
      </c>
      <c r="Z67" s="9" t="str">
        <f t="shared" si="24"/>
        <v/>
      </c>
      <c r="AA67" s="7" t="str">
        <f t="shared" si="13"/>
        <v/>
      </c>
      <c r="AB67" s="7" t="str">
        <f t="shared" si="25"/>
        <v/>
      </c>
      <c r="AC67" s="7" t="str">
        <f t="shared" si="14"/>
        <v/>
      </c>
      <c r="AD67" s="7" t="str">
        <f t="shared" si="26"/>
        <v/>
      </c>
      <c r="AE67" s="7" t="str">
        <f t="shared" si="15"/>
        <v/>
      </c>
      <c r="AG67" s="3" t="str">
        <f>IF(ROWS(AG$15:AG67)-1&gt;'Yr 2 Loans'!$AJ$10,"",ROWS(AG$15:AG67)-1)</f>
        <v/>
      </c>
      <c r="AH67" s="9" t="str">
        <f t="shared" si="27"/>
        <v/>
      </c>
      <c r="AI67" s="7" t="str">
        <f t="shared" si="16"/>
        <v/>
      </c>
      <c r="AJ67" s="7" t="str">
        <f t="shared" si="28"/>
        <v/>
      </c>
      <c r="AK67" s="7" t="str">
        <f t="shared" si="17"/>
        <v/>
      </c>
      <c r="AL67" s="7" t="str">
        <f t="shared" si="29"/>
        <v/>
      </c>
      <c r="AM67" s="7" t="str">
        <f t="shared" si="18"/>
        <v/>
      </c>
    </row>
    <row r="68" spans="1:39" x14ac:dyDescent="0.35">
      <c r="A68" s="3">
        <f>IF(ROWS(A$15:A68)-1&gt;$D$10,"",ROWS(A$15:A68)-1)</f>
        <v>53</v>
      </c>
      <c r="B68" s="9">
        <f t="shared" si="19"/>
        <v>47543</v>
      </c>
      <c r="C68" s="7">
        <f t="shared" si="0"/>
        <v>18403.463469509425</v>
      </c>
      <c r="D68" s="7">
        <f t="shared" si="1"/>
        <v>270.63916866925729</v>
      </c>
      <c r="E68" s="7">
        <f t="shared" si="2"/>
        <v>146.67650598255341</v>
      </c>
      <c r="F68" s="7">
        <f t="shared" si="3"/>
        <v>123.96266268670389</v>
      </c>
      <c r="G68" s="7">
        <f t="shared" si="4"/>
        <v>18132.824300840166</v>
      </c>
      <c r="I68" s="3">
        <f>IF(ROWS(I$15:I68)-1&gt;$L$10,"",ROWS(I$15:I68)-1)</f>
        <v>53</v>
      </c>
      <c r="J68" s="9">
        <f t="shared" si="20"/>
        <v>47543</v>
      </c>
      <c r="K68" s="7">
        <f t="shared" si="5"/>
        <v>75699.406466992514</v>
      </c>
      <c r="L68" s="7">
        <f t="shared" si="6"/>
        <v>1113.2265656910636</v>
      </c>
      <c r="M68" s="7">
        <f t="shared" si="7"/>
        <v>540.24514157465285</v>
      </c>
      <c r="N68" s="7">
        <f t="shared" si="8"/>
        <v>572.98142411641072</v>
      </c>
      <c r="O68" s="7">
        <f t="shared" si="9"/>
        <v>74586.179901301453</v>
      </c>
      <c r="Q68" s="3" t="str">
        <f>IF(ROWS(Q$15:Q68)-1&gt;'Yr 2 Loans'!$T$10,"",ROWS(Q$15:Q68)-1)</f>
        <v/>
      </c>
      <c r="R68" s="9" t="str">
        <f t="shared" si="21"/>
        <v/>
      </c>
      <c r="S68" s="7" t="str">
        <f t="shared" si="10"/>
        <v/>
      </c>
      <c r="T68" s="7" t="str">
        <f t="shared" si="22"/>
        <v/>
      </c>
      <c r="U68" s="7" t="str">
        <f t="shared" si="11"/>
        <v/>
      </c>
      <c r="V68" s="7" t="str">
        <f t="shared" si="23"/>
        <v/>
      </c>
      <c r="W68" s="7" t="str">
        <f t="shared" si="12"/>
        <v/>
      </c>
      <c r="Y68" s="3" t="str">
        <f>IF(ROWS(Y$15:Y68)-1&gt;'Yr 2 Loans'!$AB$10,"",ROWS(Y$15:Y68)-1)</f>
        <v/>
      </c>
      <c r="Z68" s="9" t="str">
        <f t="shared" si="24"/>
        <v/>
      </c>
      <c r="AA68" s="7" t="str">
        <f t="shared" si="13"/>
        <v/>
      </c>
      <c r="AB68" s="7" t="str">
        <f t="shared" si="25"/>
        <v/>
      </c>
      <c r="AC68" s="7" t="str">
        <f t="shared" si="14"/>
        <v/>
      </c>
      <c r="AD68" s="7" t="str">
        <f t="shared" si="26"/>
        <v/>
      </c>
      <c r="AE68" s="7" t="str">
        <f t="shared" si="15"/>
        <v/>
      </c>
      <c r="AG68" s="3" t="str">
        <f>IF(ROWS(AG$15:AG68)-1&gt;'Yr 2 Loans'!$AJ$10,"",ROWS(AG$15:AG68)-1)</f>
        <v/>
      </c>
      <c r="AH68" s="9" t="str">
        <f t="shared" si="27"/>
        <v/>
      </c>
      <c r="AI68" s="7" t="str">
        <f t="shared" si="16"/>
        <v/>
      </c>
      <c r="AJ68" s="7" t="str">
        <f t="shared" si="28"/>
        <v/>
      </c>
      <c r="AK68" s="7" t="str">
        <f t="shared" si="17"/>
        <v/>
      </c>
      <c r="AL68" s="7" t="str">
        <f t="shared" si="29"/>
        <v/>
      </c>
      <c r="AM68" s="7" t="str">
        <f t="shared" si="18"/>
        <v/>
      </c>
    </row>
    <row r="69" spans="1:39" x14ac:dyDescent="0.35">
      <c r="A69" s="3">
        <f>IF(ROWS(A$15:A69)-1&gt;$D$10,"",ROWS(A$15:A69)-1)</f>
        <v>54</v>
      </c>
      <c r="B69" s="9">
        <f t="shared" si="19"/>
        <v>47574</v>
      </c>
      <c r="C69" s="7">
        <f t="shared" si="0"/>
        <v>18132.824300840166</v>
      </c>
      <c r="D69" s="7">
        <f t="shared" si="1"/>
        <v>270.63916866925729</v>
      </c>
      <c r="E69" s="7">
        <f t="shared" si="2"/>
        <v>148.49948631618139</v>
      </c>
      <c r="F69" s="7">
        <f t="shared" si="3"/>
        <v>122.13968235307588</v>
      </c>
      <c r="G69" s="7">
        <f t="shared" si="4"/>
        <v>17862.185132170907</v>
      </c>
      <c r="I69" s="3">
        <f>IF(ROWS(I$15:I69)-1&gt;$L$10,"",ROWS(I$15:I69)-1)</f>
        <v>54</v>
      </c>
      <c r="J69" s="9">
        <f t="shared" si="20"/>
        <v>47574</v>
      </c>
      <c r="K69" s="7">
        <f t="shared" si="5"/>
        <v>74586.179901301453</v>
      </c>
      <c r="L69" s="7">
        <f t="shared" si="6"/>
        <v>1113.2265656910636</v>
      </c>
      <c r="M69" s="7">
        <f t="shared" si="7"/>
        <v>548.67133898812938</v>
      </c>
      <c r="N69" s="7">
        <f t="shared" si="8"/>
        <v>564.55522670293419</v>
      </c>
      <c r="O69" s="7">
        <f t="shared" si="9"/>
        <v>73472.953335610393</v>
      </c>
      <c r="Q69" s="3" t="str">
        <f>IF(ROWS(Q$15:Q69)-1&gt;'Yr 2 Loans'!$T$10,"",ROWS(Q$15:Q69)-1)</f>
        <v/>
      </c>
      <c r="R69" s="9" t="str">
        <f t="shared" si="21"/>
        <v/>
      </c>
      <c r="S69" s="7" t="str">
        <f t="shared" si="10"/>
        <v/>
      </c>
      <c r="T69" s="7" t="str">
        <f t="shared" si="22"/>
        <v/>
      </c>
      <c r="U69" s="7" t="str">
        <f t="shared" si="11"/>
        <v/>
      </c>
      <c r="V69" s="7" t="str">
        <f t="shared" si="23"/>
        <v/>
      </c>
      <c r="W69" s="7" t="str">
        <f t="shared" si="12"/>
        <v/>
      </c>
      <c r="Y69" s="3" t="str">
        <f>IF(ROWS(Y$15:Y69)-1&gt;'Yr 2 Loans'!$AB$10,"",ROWS(Y$15:Y69)-1)</f>
        <v/>
      </c>
      <c r="Z69" s="9" t="str">
        <f t="shared" si="24"/>
        <v/>
      </c>
      <c r="AA69" s="7" t="str">
        <f t="shared" si="13"/>
        <v/>
      </c>
      <c r="AB69" s="7" t="str">
        <f t="shared" si="25"/>
        <v/>
      </c>
      <c r="AC69" s="7" t="str">
        <f t="shared" si="14"/>
        <v/>
      </c>
      <c r="AD69" s="7" t="str">
        <f t="shared" si="26"/>
        <v/>
      </c>
      <c r="AE69" s="7" t="str">
        <f t="shared" si="15"/>
        <v/>
      </c>
      <c r="AG69" s="3" t="str">
        <f>IF(ROWS(AG$15:AG69)-1&gt;'Yr 2 Loans'!$AJ$10,"",ROWS(AG$15:AG69)-1)</f>
        <v/>
      </c>
      <c r="AH69" s="9" t="str">
        <f t="shared" si="27"/>
        <v/>
      </c>
      <c r="AI69" s="7" t="str">
        <f t="shared" si="16"/>
        <v/>
      </c>
      <c r="AJ69" s="7" t="str">
        <f t="shared" si="28"/>
        <v/>
      </c>
      <c r="AK69" s="7" t="str">
        <f t="shared" si="17"/>
        <v/>
      </c>
      <c r="AL69" s="7" t="str">
        <f t="shared" si="29"/>
        <v/>
      </c>
      <c r="AM69" s="7" t="str">
        <f t="shared" si="18"/>
        <v/>
      </c>
    </row>
    <row r="70" spans="1:39" x14ac:dyDescent="0.35">
      <c r="A70" s="3">
        <f>IF(ROWS(A$15:A70)-1&gt;$D$10,"",ROWS(A$15:A70)-1)</f>
        <v>55</v>
      </c>
      <c r="B70" s="9">
        <f t="shared" si="19"/>
        <v>47604</v>
      </c>
      <c r="C70" s="7">
        <f t="shared" si="0"/>
        <v>17862.185132170907</v>
      </c>
      <c r="D70" s="7">
        <f t="shared" si="1"/>
        <v>270.63916866925729</v>
      </c>
      <c r="E70" s="7">
        <f t="shared" si="2"/>
        <v>150.32246664980943</v>
      </c>
      <c r="F70" s="7">
        <f t="shared" si="3"/>
        <v>120.31670201944787</v>
      </c>
      <c r="G70" s="7">
        <f t="shared" si="4"/>
        <v>17591.545963501649</v>
      </c>
      <c r="I70" s="3">
        <f>IF(ROWS(I$15:I70)-1&gt;$L$10,"",ROWS(I$15:I70)-1)</f>
        <v>55</v>
      </c>
      <c r="J70" s="9">
        <f t="shared" si="20"/>
        <v>47604</v>
      </c>
      <c r="K70" s="7">
        <f t="shared" si="5"/>
        <v>73472.953335610393</v>
      </c>
      <c r="L70" s="7">
        <f t="shared" si="6"/>
        <v>1113.2265656910636</v>
      </c>
      <c r="M70" s="7">
        <f t="shared" si="7"/>
        <v>557.09753640160591</v>
      </c>
      <c r="N70" s="7">
        <f t="shared" si="8"/>
        <v>556.12902928945766</v>
      </c>
      <c r="O70" s="7">
        <f t="shared" si="9"/>
        <v>72359.726769919333</v>
      </c>
      <c r="Q70" s="3" t="str">
        <f>IF(ROWS(Q$15:Q70)-1&gt;'Yr 2 Loans'!$T$10,"",ROWS(Q$15:Q70)-1)</f>
        <v/>
      </c>
      <c r="R70" s="9" t="str">
        <f t="shared" si="21"/>
        <v/>
      </c>
      <c r="S70" s="7" t="str">
        <f t="shared" si="10"/>
        <v/>
      </c>
      <c r="T70" s="7" t="str">
        <f t="shared" si="22"/>
        <v/>
      </c>
      <c r="U70" s="7" t="str">
        <f t="shared" si="11"/>
        <v/>
      </c>
      <c r="V70" s="7" t="str">
        <f t="shared" si="23"/>
        <v/>
      </c>
      <c r="W70" s="7" t="str">
        <f t="shared" si="12"/>
        <v/>
      </c>
      <c r="Y70" s="3" t="str">
        <f>IF(ROWS(Y$15:Y70)-1&gt;'Yr 2 Loans'!$AB$10,"",ROWS(Y$15:Y70)-1)</f>
        <v/>
      </c>
      <c r="Z70" s="9" t="str">
        <f t="shared" si="24"/>
        <v/>
      </c>
      <c r="AA70" s="7" t="str">
        <f t="shared" si="13"/>
        <v/>
      </c>
      <c r="AB70" s="7" t="str">
        <f t="shared" si="25"/>
        <v/>
      </c>
      <c r="AC70" s="7" t="str">
        <f t="shared" si="14"/>
        <v/>
      </c>
      <c r="AD70" s="7" t="str">
        <f t="shared" si="26"/>
        <v/>
      </c>
      <c r="AE70" s="7" t="str">
        <f t="shared" si="15"/>
        <v/>
      </c>
      <c r="AG70" s="3" t="str">
        <f>IF(ROWS(AG$15:AG70)-1&gt;'Yr 2 Loans'!$AJ$10,"",ROWS(AG$15:AG70)-1)</f>
        <v/>
      </c>
      <c r="AH70" s="9" t="str">
        <f t="shared" si="27"/>
        <v/>
      </c>
      <c r="AI70" s="7" t="str">
        <f t="shared" si="16"/>
        <v/>
      </c>
      <c r="AJ70" s="7" t="str">
        <f t="shared" si="28"/>
        <v/>
      </c>
      <c r="AK70" s="7" t="str">
        <f t="shared" si="17"/>
        <v/>
      </c>
      <c r="AL70" s="7" t="str">
        <f t="shared" si="29"/>
        <v/>
      </c>
      <c r="AM70" s="7" t="str">
        <f t="shared" si="18"/>
        <v/>
      </c>
    </row>
    <row r="71" spans="1:39" x14ac:dyDescent="0.35">
      <c r="A71" s="3">
        <f>IF(ROWS(A$15:A71)-1&gt;$D$10,"",ROWS(A$15:A71)-1)</f>
        <v>56</v>
      </c>
      <c r="B71" s="9">
        <f t="shared" si="19"/>
        <v>47635</v>
      </c>
      <c r="C71" s="7">
        <f t="shared" si="0"/>
        <v>17591.545963501649</v>
      </c>
      <c r="D71" s="7">
        <f t="shared" si="1"/>
        <v>270.63916866925729</v>
      </c>
      <c r="E71" s="7">
        <f t="shared" si="2"/>
        <v>152.14544698343744</v>
      </c>
      <c r="F71" s="7">
        <f t="shared" si="3"/>
        <v>118.49372168581985</v>
      </c>
      <c r="G71" s="7">
        <f t="shared" si="4"/>
        <v>17320.90679483239</v>
      </c>
      <c r="I71" s="3">
        <f>IF(ROWS(I$15:I71)-1&gt;$L$10,"",ROWS(I$15:I71)-1)</f>
        <v>56</v>
      </c>
      <c r="J71" s="9">
        <f t="shared" si="20"/>
        <v>47635</v>
      </c>
      <c r="K71" s="7">
        <f t="shared" si="5"/>
        <v>72359.726769919333</v>
      </c>
      <c r="L71" s="7">
        <f t="shared" si="6"/>
        <v>1113.2265656910636</v>
      </c>
      <c r="M71" s="7">
        <f t="shared" si="7"/>
        <v>565.52373381508255</v>
      </c>
      <c r="N71" s="7">
        <f t="shared" si="8"/>
        <v>547.70283187598102</v>
      </c>
      <c r="O71" s="7">
        <f t="shared" si="9"/>
        <v>71246.500204228272</v>
      </c>
      <c r="Q71" s="3" t="str">
        <f>IF(ROWS(Q$15:Q71)-1&gt;'Yr 2 Loans'!$T$10,"",ROWS(Q$15:Q71)-1)</f>
        <v/>
      </c>
      <c r="R71" s="9" t="str">
        <f t="shared" si="21"/>
        <v/>
      </c>
      <c r="S71" s="7" t="str">
        <f t="shared" si="10"/>
        <v/>
      </c>
      <c r="T71" s="7" t="str">
        <f t="shared" si="22"/>
        <v/>
      </c>
      <c r="U71" s="7" t="str">
        <f t="shared" si="11"/>
        <v/>
      </c>
      <c r="V71" s="7" t="str">
        <f t="shared" si="23"/>
        <v/>
      </c>
      <c r="W71" s="7" t="str">
        <f t="shared" si="12"/>
        <v/>
      </c>
      <c r="Y71" s="3" t="str">
        <f>IF(ROWS(Y$15:Y71)-1&gt;'Yr 2 Loans'!$AB$10,"",ROWS(Y$15:Y71)-1)</f>
        <v/>
      </c>
      <c r="Z71" s="9" t="str">
        <f t="shared" si="24"/>
        <v/>
      </c>
      <c r="AA71" s="7" t="str">
        <f t="shared" si="13"/>
        <v/>
      </c>
      <c r="AB71" s="7" t="str">
        <f t="shared" si="25"/>
        <v/>
      </c>
      <c r="AC71" s="7" t="str">
        <f t="shared" si="14"/>
        <v/>
      </c>
      <c r="AD71" s="7" t="str">
        <f t="shared" si="26"/>
        <v/>
      </c>
      <c r="AE71" s="7" t="str">
        <f t="shared" si="15"/>
        <v/>
      </c>
      <c r="AG71" s="3" t="str">
        <f>IF(ROWS(AG$15:AG71)-1&gt;'Yr 2 Loans'!$AJ$10,"",ROWS(AG$15:AG71)-1)</f>
        <v/>
      </c>
      <c r="AH71" s="9" t="str">
        <f t="shared" si="27"/>
        <v/>
      </c>
      <c r="AI71" s="7" t="str">
        <f t="shared" si="16"/>
        <v/>
      </c>
      <c r="AJ71" s="7" t="str">
        <f t="shared" si="28"/>
        <v/>
      </c>
      <c r="AK71" s="7" t="str">
        <f t="shared" si="17"/>
        <v/>
      </c>
      <c r="AL71" s="7" t="str">
        <f t="shared" si="29"/>
        <v/>
      </c>
      <c r="AM71" s="7" t="str">
        <f t="shared" si="18"/>
        <v/>
      </c>
    </row>
    <row r="72" spans="1:39" x14ac:dyDescent="0.35">
      <c r="A72" s="3">
        <f>IF(ROWS(A$15:A72)-1&gt;$D$10,"",ROWS(A$15:A72)-1)</f>
        <v>57</v>
      </c>
      <c r="B72" s="9">
        <f t="shared" si="19"/>
        <v>47665</v>
      </c>
      <c r="C72" s="7">
        <f t="shared" si="0"/>
        <v>17320.90679483239</v>
      </c>
      <c r="D72" s="7">
        <f t="shared" si="1"/>
        <v>270.63916866925729</v>
      </c>
      <c r="E72" s="7">
        <f t="shared" si="2"/>
        <v>153.96842731706545</v>
      </c>
      <c r="F72" s="7">
        <f t="shared" si="3"/>
        <v>116.67074135219184</v>
      </c>
      <c r="G72" s="7">
        <f t="shared" si="4"/>
        <v>17050.267626163131</v>
      </c>
      <c r="I72" s="3">
        <f>IF(ROWS(I$15:I72)-1&gt;$L$10,"",ROWS(I$15:I72)-1)</f>
        <v>57</v>
      </c>
      <c r="J72" s="9">
        <f t="shared" si="20"/>
        <v>47665</v>
      </c>
      <c r="K72" s="7">
        <f t="shared" si="5"/>
        <v>71246.500204228272</v>
      </c>
      <c r="L72" s="7">
        <f t="shared" si="6"/>
        <v>1113.2265656910636</v>
      </c>
      <c r="M72" s="7">
        <f t="shared" si="7"/>
        <v>573.94993122855908</v>
      </c>
      <c r="N72" s="7">
        <f t="shared" si="8"/>
        <v>539.27663446250449</v>
      </c>
      <c r="O72" s="7">
        <f t="shared" si="9"/>
        <v>70133.273638537212</v>
      </c>
      <c r="Q72" s="3" t="str">
        <f>IF(ROWS(Q$15:Q72)-1&gt;'Yr 2 Loans'!$T$10,"",ROWS(Q$15:Q72)-1)</f>
        <v/>
      </c>
      <c r="R72" s="9" t="str">
        <f t="shared" si="21"/>
        <v/>
      </c>
      <c r="S72" s="7" t="str">
        <f t="shared" si="10"/>
        <v/>
      </c>
      <c r="T72" s="7" t="str">
        <f t="shared" si="22"/>
        <v/>
      </c>
      <c r="U72" s="7" t="str">
        <f t="shared" si="11"/>
        <v/>
      </c>
      <c r="V72" s="7" t="str">
        <f t="shared" si="23"/>
        <v/>
      </c>
      <c r="W72" s="7" t="str">
        <f t="shared" si="12"/>
        <v/>
      </c>
      <c r="Y72" s="3" t="str">
        <f>IF(ROWS(Y$15:Y72)-1&gt;'Yr 2 Loans'!$AB$10,"",ROWS(Y$15:Y72)-1)</f>
        <v/>
      </c>
      <c r="Z72" s="9" t="str">
        <f t="shared" si="24"/>
        <v/>
      </c>
      <c r="AA72" s="7" t="str">
        <f t="shared" si="13"/>
        <v/>
      </c>
      <c r="AB72" s="7" t="str">
        <f t="shared" si="25"/>
        <v/>
      </c>
      <c r="AC72" s="7" t="str">
        <f t="shared" si="14"/>
        <v/>
      </c>
      <c r="AD72" s="7" t="str">
        <f t="shared" si="26"/>
        <v/>
      </c>
      <c r="AE72" s="7" t="str">
        <f t="shared" si="15"/>
        <v/>
      </c>
      <c r="AG72" s="3" t="str">
        <f>IF(ROWS(AG$15:AG72)-1&gt;'Yr 2 Loans'!$AJ$10,"",ROWS(AG$15:AG72)-1)</f>
        <v/>
      </c>
      <c r="AH72" s="9" t="str">
        <f t="shared" si="27"/>
        <v/>
      </c>
      <c r="AI72" s="7" t="str">
        <f t="shared" si="16"/>
        <v/>
      </c>
      <c r="AJ72" s="7" t="str">
        <f t="shared" si="28"/>
        <v/>
      </c>
      <c r="AK72" s="7" t="str">
        <f t="shared" si="17"/>
        <v/>
      </c>
      <c r="AL72" s="7" t="str">
        <f t="shared" si="29"/>
        <v/>
      </c>
      <c r="AM72" s="7" t="str">
        <f t="shared" si="18"/>
        <v/>
      </c>
    </row>
    <row r="73" spans="1:39" x14ac:dyDescent="0.35">
      <c r="A73" s="3">
        <f>IF(ROWS(A$15:A73)-1&gt;$D$10,"",ROWS(A$15:A73)-1)</f>
        <v>58</v>
      </c>
      <c r="B73" s="9">
        <f t="shared" si="19"/>
        <v>47696</v>
      </c>
      <c r="C73" s="7">
        <f t="shared" si="0"/>
        <v>17050.267626163131</v>
      </c>
      <c r="D73" s="7">
        <f t="shared" si="1"/>
        <v>270.63916866925729</v>
      </c>
      <c r="E73" s="7">
        <f t="shared" si="2"/>
        <v>155.79140765069346</v>
      </c>
      <c r="F73" s="7">
        <f t="shared" si="3"/>
        <v>114.84776101856383</v>
      </c>
      <c r="G73" s="7">
        <f t="shared" si="4"/>
        <v>16779.628457493873</v>
      </c>
      <c r="I73" s="3">
        <f>IF(ROWS(I$15:I73)-1&gt;$L$10,"",ROWS(I$15:I73)-1)</f>
        <v>58</v>
      </c>
      <c r="J73" s="9">
        <f t="shared" si="20"/>
        <v>47696</v>
      </c>
      <c r="K73" s="7">
        <f t="shared" si="5"/>
        <v>70133.273638537212</v>
      </c>
      <c r="L73" s="7">
        <f t="shared" si="6"/>
        <v>1113.2265656910636</v>
      </c>
      <c r="M73" s="7">
        <f t="shared" si="7"/>
        <v>582.37612864203572</v>
      </c>
      <c r="N73" s="7">
        <f t="shared" si="8"/>
        <v>530.85043704902785</v>
      </c>
      <c r="O73" s="7">
        <f t="shared" si="9"/>
        <v>69020.047072846151</v>
      </c>
      <c r="Q73" s="3" t="str">
        <f>IF(ROWS(Q$15:Q73)-1&gt;'Yr 2 Loans'!$T$10,"",ROWS(Q$15:Q73)-1)</f>
        <v/>
      </c>
      <c r="R73" s="9" t="str">
        <f t="shared" si="21"/>
        <v/>
      </c>
      <c r="S73" s="7" t="str">
        <f t="shared" si="10"/>
        <v/>
      </c>
      <c r="T73" s="7" t="str">
        <f t="shared" si="22"/>
        <v/>
      </c>
      <c r="U73" s="7" t="str">
        <f t="shared" si="11"/>
        <v/>
      </c>
      <c r="V73" s="7" t="str">
        <f t="shared" si="23"/>
        <v/>
      </c>
      <c r="W73" s="7" t="str">
        <f t="shared" si="12"/>
        <v/>
      </c>
      <c r="Y73" s="3" t="str">
        <f>IF(ROWS(Y$15:Y73)-1&gt;'Yr 2 Loans'!$AB$10,"",ROWS(Y$15:Y73)-1)</f>
        <v/>
      </c>
      <c r="Z73" s="9" t="str">
        <f t="shared" si="24"/>
        <v/>
      </c>
      <c r="AA73" s="7" t="str">
        <f t="shared" si="13"/>
        <v/>
      </c>
      <c r="AB73" s="7" t="str">
        <f t="shared" si="25"/>
        <v/>
      </c>
      <c r="AC73" s="7" t="str">
        <f t="shared" si="14"/>
        <v/>
      </c>
      <c r="AD73" s="7" t="str">
        <f t="shared" si="26"/>
        <v/>
      </c>
      <c r="AE73" s="7" t="str">
        <f t="shared" si="15"/>
        <v/>
      </c>
      <c r="AG73" s="3" t="str">
        <f>IF(ROWS(AG$15:AG73)-1&gt;'Yr 2 Loans'!$AJ$10,"",ROWS(AG$15:AG73)-1)</f>
        <v/>
      </c>
      <c r="AH73" s="9" t="str">
        <f t="shared" si="27"/>
        <v/>
      </c>
      <c r="AI73" s="7" t="str">
        <f t="shared" si="16"/>
        <v/>
      </c>
      <c r="AJ73" s="7" t="str">
        <f t="shared" si="28"/>
        <v/>
      </c>
      <c r="AK73" s="7" t="str">
        <f t="shared" si="17"/>
        <v/>
      </c>
      <c r="AL73" s="7" t="str">
        <f t="shared" si="29"/>
        <v/>
      </c>
      <c r="AM73" s="7" t="str">
        <f t="shared" si="18"/>
        <v/>
      </c>
    </row>
    <row r="74" spans="1:39" x14ac:dyDescent="0.35">
      <c r="A74" s="3">
        <f>IF(ROWS(A$15:A74)-1&gt;$D$10,"",ROWS(A$15:A74)-1)</f>
        <v>59</v>
      </c>
      <c r="B74" s="9">
        <f t="shared" si="19"/>
        <v>47727</v>
      </c>
      <c r="C74" s="7">
        <f t="shared" si="0"/>
        <v>16779.628457493873</v>
      </c>
      <c r="D74" s="7">
        <f t="shared" si="1"/>
        <v>270.63916866925729</v>
      </c>
      <c r="E74" s="7">
        <f t="shared" si="2"/>
        <v>157.61438798432147</v>
      </c>
      <c r="F74" s="7">
        <f t="shared" si="3"/>
        <v>113.02478068493581</v>
      </c>
      <c r="G74" s="7">
        <f t="shared" si="4"/>
        <v>16508.989288824614</v>
      </c>
      <c r="I74" s="3">
        <f>IF(ROWS(I$15:I74)-1&gt;$L$10,"",ROWS(I$15:I74)-1)</f>
        <v>59</v>
      </c>
      <c r="J74" s="9">
        <f t="shared" si="20"/>
        <v>47727</v>
      </c>
      <c r="K74" s="7">
        <f t="shared" si="5"/>
        <v>69020.047072846151</v>
      </c>
      <c r="L74" s="7">
        <f t="shared" si="6"/>
        <v>1113.2265656910636</v>
      </c>
      <c r="M74" s="7">
        <f t="shared" si="7"/>
        <v>590.80232605551225</v>
      </c>
      <c r="N74" s="7">
        <f t="shared" si="8"/>
        <v>522.42423963555132</v>
      </c>
      <c r="O74" s="7">
        <f t="shared" si="9"/>
        <v>67906.820507155091</v>
      </c>
      <c r="Q74" s="3" t="str">
        <f>IF(ROWS(Q$15:Q74)-1&gt;'Yr 2 Loans'!$T$10,"",ROWS(Q$15:Q74)-1)</f>
        <v/>
      </c>
      <c r="R74" s="9" t="str">
        <f t="shared" si="21"/>
        <v/>
      </c>
      <c r="S74" s="7" t="str">
        <f t="shared" si="10"/>
        <v/>
      </c>
      <c r="T74" s="7" t="str">
        <f t="shared" si="22"/>
        <v/>
      </c>
      <c r="U74" s="7" t="str">
        <f t="shared" si="11"/>
        <v/>
      </c>
      <c r="V74" s="7" t="str">
        <f t="shared" si="23"/>
        <v/>
      </c>
      <c r="W74" s="7" t="str">
        <f t="shared" si="12"/>
        <v/>
      </c>
      <c r="Y74" s="3" t="str">
        <f>IF(ROWS(Y$15:Y74)-1&gt;'Yr 2 Loans'!$AB$10,"",ROWS(Y$15:Y74)-1)</f>
        <v/>
      </c>
      <c r="Z74" s="9" t="str">
        <f t="shared" si="24"/>
        <v/>
      </c>
      <c r="AA74" s="7" t="str">
        <f t="shared" si="13"/>
        <v/>
      </c>
      <c r="AB74" s="7" t="str">
        <f t="shared" si="25"/>
        <v/>
      </c>
      <c r="AC74" s="7" t="str">
        <f t="shared" si="14"/>
        <v/>
      </c>
      <c r="AD74" s="7" t="str">
        <f t="shared" si="26"/>
        <v/>
      </c>
      <c r="AE74" s="7" t="str">
        <f t="shared" si="15"/>
        <v/>
      </c>
      <c r="AG74" s="3" t="str">
        <f>IF(ROWS(AG$15:AG74)-1&gt;'Yr 2 Loans'!$AJ$10,"",ROWS(AG$15:AG74)-1)</f>
        <v/>
      </c>
      <c r="AH74" s="9" t="str">
        <f t="shared" si="27"/>
        <v/>
      </c>
      <c r="AI74" s="7" t="str">
        <f t="shared" si="16"/>
        <v/>
      </c>
      <c r="AJ74" s="7" t="str">
        <f t="shared" si="28"/>
        <v/>
      </c>
      <c r="AK74" s="7" t="str">
        <f t="shared" si="17"/>
        <v/>
      </c>
      <c r="AL74" s="7" t="str">
        <f t="shared" si="29"/>
        <v/>
      </c>
      <c r="AM74" s="7" t="str">
        <f t="shared" si="18"/>
        <v/>
      </c>
    </row>
    <row r="75" spans="1:39" x14ac:dyDescent="0.35">
      <c r="A75" s="3">
        <f>IF(ROWS(A$15:A75)-1&gt;$D$10,"",ROWS(A$15:A75)-1)</f>
        <v>60</v>
      </c>
      <c r="B75" s="9">
        <f t="shared" si="19"/>
        <v>47757</v>
      </c>
      <c r="C75" s="7">
        <f t="shared" si="0"/>
        <v>16508.989288824614</v>
      </c>
      <c r="D75" s="7">
        <f t="shared" si="1"/>
        <v>270.63916866925729</v>
      </c>
      <c r="E75" s="7">
        <f t="shared" si="2"/>
        <v>159.43736831794951</v>
      </c>
      <c r="F75" s="7">
        <f t="shared" si="3"/>
        <v>111.2018003513078</v>
      </c>
      <c r="G75" s="7">
        <f t="shared" si="4"/>
        <v>16238.350120155357</v>
      </c>
      <c r="I75" s="3">
        <f>IF(ROWS(I$15:I75)-1&gt;$L$10,"",ROWS(I$15:I75)-1)</f>
        <v>60</v>
      </c>
      <c r="J75" s="9">
        <f t="shared" si="20"/>
        <v>47757</v>
      </c>
      <c r="K75" s="7">
        <f t="shared" si="5"/>
        <v>67906.820507155091</v>
      </c>
      <c r="L75" s="7">
        <f t="shared" si="6"/>
        <v>1113.2265656910636</v>
      </c>
      <c r="M75" s="7">
        <f t="shared" si="7"/>
        <v>599.2285234689889</v>
      </c>
      <c r="N75" s="7">
        <f t="shared" si="8"/>
        <v>513.99804222207467</v>
      </c>
      <c r="O75" s="7">
        <f t="shared" si="9"/>
        <v>66793.593941464031</v>
      </c>
      <c r="Q75" s="3" t="str">
        <f>IF(ROWS(Q$15:Q75)-1&gt;'Yr 2 Loans'!$T$10,"",ROWS(Q$15:Q75)-1)</f>
        <v/>
      </c>
      <c r="R75" s="9" t="str">
        <f t="shared" si="21"/>
        <v/>
      </c>
      <c r="S75" s="7" t="str">
        <f t="shared" si="10"/>
        <v/>
      </c>
      <c r="T75" s="7" t="str">
        <f t="shared" si="22"/>
        <v/>
      </c>
      <c r="U75" s="7" t="str">
        <f t="shared" si="11"/>
        <v/>
      </c>
      <c r="V75" s="7" t="str">
        <f t="shared" si="23"/>
        <v/>
      </c>
      <c r="W75" s="7" t="str">
        <f t="shared" si="12"/>
        <v/>
      </c>
      <c r="Y75" s="3" t="str">
        <f>IF(ROWS(Y$15:Y75)-1&gt;'Yr 2 Loans'!$AB$10,"",ROWS(Y$15:Y75)-1)</f>
        <v/>
      </c>
      <c r="Z75" s="9" t="str">
        <f t="shared" si="24"/>
        <v/>
      </c>
      <c r="AA75" s="7" t="str">
        <f t="shared" si="13"/>
        <v/>
      </c>
      <c r="AB75" s="7" t="str">
        <f t="shared" si="25"/>
        <v/>
      </c>
      <c r="AC75" s="7" t="str">
        <f t="shared" si="14"/>
        <v/>
      </c>
      <c r="AD75" s="7" t="str">
        <f t="shared" si="26"/>
        <v/>
      </c>
      <c r="AE75" s="7" t="str">
        <f t="shared" si="15"/>
        <v/>
      </c>
      <c r="AG75" s="3" t="str">
        <f>IF(ROWS(AG$15:AG75)-1&gt;'Yr 2 Loans'!$AJ$10,"",ROWS(AG$15:AG75)-1)</f>
        <v/>
      </c>
      <c r="AH75" s="9" t="str">
        <f t="shared" si="27"/>
        <v/>
      </c>
      <c r="AI75" s="7" t="str">
        <f t="shared" si="16"/>
        <v/>
      </c>
      <c r="AJ75" s="7" t="str">
        <f t="shared" si="28"/>
        <v/>
      </c>
      <c r="AK75" s="7" t="str">
        <f t="shared" si="17"/>
        <v/>
      </c>
      <c r="AL75" s="7" t="str">
        <f t="shared" si="29"/>
        <v/>
      </c>
      <c r="AM75" s="7" t="str">
        <f t="shared" si="18"/>
        <v/>
      </c>
    </row>
    <row r="76" spans="1:39" x14ac:dyDescent="0.35">
      <c r="A76" s="3">
        <f>IF(ROWS(A$15:A76)-1&gt;$D$10,"",ROWS(A$15:A76)-1)</f>
        <v>61</v>
      </c>
      <c r="B76" s="9">
        <f t="shared" si="19"/>
        <v>47788</v>
      </c>
      <c r="C76" s="7">
        <f t="shared" si="0"/>
        <v>16238.350120155357</v>
      </c>
      <c r="D76" s="7">
        <f t="shared" si="1"/>
        <v>270.63916866925729</v>
      </c>
      <c r="E76" s="7">
        <f t="shared" si="2"/>
        <v>161.26034865157749</v>
      </c>
      <c r="F76" s="7">
        <f t="shared" si="3"/>
        <v>109.37882001767979</v>
      </c>
      <c r="G76" s="7">
        <f t="shared" si="4"/>
        <v>15967.7109514861</v>
      </c>
      <c r="I76" s="3">
        <f>IF(ROWS(I$15:I76)-1&gt;$L$10,"",ROWS(I$15:I76)-1)</f>
        <v>61</v>
      </c>
      <c r="J76" s="9">
        <f t="shared" si="20"/>
        <v>47788</v>
      </c>
      <c r="K76" s="7">
        <f t="shared" si="5"/>
        <v>66793.593941464031</v>
      </c>
      <c r="L76" s="7">
        <f t="shared" si="6"/>
        <v>1113.2265656910636</v>
      </c>
      <c r="M76" s="7">
        <f t="shared" si="7"/>
        <v>607.65472088246543</v>
      </c>
      <c r="N76" s="7">
        <f t="shared" si="8"/>
        <v>505.57184480859809</v>
      </c>
      <c r="O76" s="7">
        <f t="shared" si="9"/>
        <v>65680.36737577297</v>
      </c>
      <c r="Q76" s="3" t="str">
        <f>IF(ROWS(Q$15:Q76)-1&gt;'Yr 2 Loans'!$T$10,"",ROWS(Q$15:Q76)-1)</f>
        <v/>
      </c>
      <c r="R76" s="9" t="str">
        <f t="shared" si="21"/>
        <v/>
      </c>
      <c r="S76" s="7" t="str">
        <f t="shared" si="10"/>
        <v/>
      </c>
      <c r="T76" s="7" t="str">
        <f t="shared" si="22"/>
        <v/>
      </c>
      <c r="U76" s="7" t="str">
        <f t="shared" si="11"/>
        <v/>
      </c>
      <c r="V76" s="7" t="str">
        <f t="shared" si="23"/>
        <v/>
      </c>
      <c r="W76" s="7" t="str">
        <f t="shared" si="12"/>
        <v/>
      </c>
      <c r="Y76" s="3" t="str">
        <f>IF(ROWS(Y$15:Y76)-1&gt;'Yr 2 Loans'!$AB$10,"",ROWS(Y$15:Y76)-1)</f>
        <v/>
      </c>
      <c r="Z76" s="9" t="str">
        <f t="shared" si="24"/>
        <v/>
      </c>
      <c r="AA76" s="7" t="str">
        <f t="shared" si="13"/>
        <v/>
      </c>
      <c r="AB76" s="7" t="str">
        <f t="shared" si="25"/>
        <v/>
      </c>
      <c r="AC76" s="7" t="str">
        <f t="shared" si="14"/>
        <v/>
      </c>
      <c r="AD76" s="7" t="str">
        <f t="shared" si="26"/>
        <v/>
      </c>
      <c r="AE76" s="7" t="str">
        <f t="shared" si="15"/>
        <v/>
      </c>
      <c r="AG76" s="3" t="str">
        <f>IF(ROWS(AG$15:AG76)-1&gt;'Yr 2 Loans'!$AJ$10,"",ROWS(AG$15:AG76)-1)</f>
        <v/>
      </c>
      <c r="AH76" s="9" t="str">
        <f t="shared" si="27"/>
        <v/>
      </c>
      <c r="AI76" s="7" t="str">
        <f t="shared" si="16"/>
        <v/>
      </c>
      <c r="AJ76" s="7" t="str">
        <f t="shared" si="28"/>
        <v/>
      </c>
      <c r="AK76" s="7" t="str">
        <f t="shared" si="17"/>
        <v/>
      </c>
      <c r="AL76" s="7" t="str">
        <f t="shared" si="29"/>
        <v/>
      </c>
      <c r="AM76" s="7" t="str">
        <f t="shared" si="18"/>
        <v/>
      </c>
    </row>
    <row r="77" spans="1:39" x14ac:dyDescent="0.35">
      <c r="A77" s="3">
        <f>IF(ROWS(A$15:A77)-1&gt;$D$10,"",ROWS(A$15:A77)-1)</f>
        <v>62</v>
      </c>
      <c r="B77" s="9">
        <f t="shared" si="19"/>
        <v>47818</v>
      </c>
      <c r="C77" s="7">
        <f t="shared" si="0"/>
        <v>15967.7109514861</v>
      </c>
      <c r="D77" s="7">
        <f t="shared" si="1"/>
        <v>270.63916866925729</v>
      </c>
      <c r="E77" s="7">
        <f t="shared" si="2"/>
        <v>163.0833289852055</v>
      </c>
      <c r="F77" s="7">
        <f t="shared" si="3"/>
        <v>107.55583968405179</v>
      </c>
      <c r="G77" s="7">
        <f t="shared" si="4"/>
        <v>15697.071782816844</v>
      </c>
      <c r="I77" s="3">
        <f>IF(ROWS(I$15:I77)-1&gt;$L$10,"",ROWS(I$15:I77)-1)</f>
        <v>62</v>
      </c>
      <c r="J77" s="9">
        <f t="shared" si="20"/>
        <v>47818</v>
      </c>
      <c r="K77" s="7">
        <f t="shared" si="5"/>
        <v>65680.36737577297</v>
      </c>
      <c r="L77" s="7">
        <f t="shared" si="6"/>
        <v>1113.2265656910636</v>
      </c>
      <c r="M77" s="7">
        <f t="shared" si="7"/>
        <v>616.08091829594207</v>
      </c>
      <c r="N77" s="7">
        <f t="shared" si="8"/>
        <v>497.1456473951215</v>
      </c>
      <c r="O77" s="7">
        <f t="shared" si="9"/>
        <v>64567.14081008191</v>
      </c>
      <c r="Q77" s="3" t="str">
        <f>IF(ROWS(Q$15:Q77)-1&gt;'Yr 2 Loans'!$T$10,"",ROWS(Q$15:Q77)-1)</f>
        <v/>
      </c>
      <c r="R77" s="9" t="str">
        <f t="shared" si="21"/>
        <v/>
      </c>
      <c r="S77" s="7" t="str">
        <f t="shared" si="10"/>
        <v/>
      </c>
      <c r="T77" s="7" t="str">
        <f t="shared" si="22"/>
        <v/>
      </c>
      <c r="U77" s="7" t="str">
        <f t="shared" si="11"/>
        <v/>
      </c>
      <c r="V77" s="7" t="str">
        <f t="shared" si="23"/>
        <v/>
      </c>
      <c r="W77" s="7" t="str">
        <f t="shared" si="12"/>
        <v/>
      </c>
      <c r="Y77" s="3" t="str">
        <f>IF(ROWS(Y$15:Y77)-1&gt;'Yr 2 Loans'!$AB$10,"",ROWS(Y$15:Y77)-1)</f>
        <v/>
      </c>
      <c r="Z77" s="9" t="str">
        <f t="shared" si="24"/>
        <v/>
      </c>
      <c r="AA77" s="7" t="str">
        <f t="shared" si="13"/>
        <v/>
      </c>
      <c r="AB77" s="7" t="str">
        <f t="shared" si="25"/>
        <v/>
      </c>
      <c r="AC77" s="7" t="str">
        <f t="shared" si="14"/>
        <v/>
      </c>
      <c r="AD77" s="7" t="str">
        <f t="shared" si="26"/>
        <v/>
      </c>
      <c r="AE77" s="7" t="str">
        <f t="shared" si="15"/>
        <v/>
      </c>
      <c r="AG77" s="3" t="str">
        <f>IF(ROWS(AG$15:AG77)-1&gt;'Yr 2 Loans'!$AJ$10,"",ROWS(AG$15:AG77)-1)</f>
        <v/>
      </c>
      <c r="AH77" s="9" t="str">
        <f t="shared" si="27"/>
        <v/>
      </c>
      <c r="AI77" s="7" t="str">
        <f t="shared" si="16"/>
        <v/>
      </c>
      <c r="AJ77" s="7" t="str">
        <f t="shared" si="28"/>
        <v/>
      </c>
      <c r="AK77" s="7" t="str">
        <f t="shared" si="17"/>
        <v/>
      </c>
      <c r="AL77" s="7" t="str">
        <f t="shared" si="29"/>
        <v/>
      </c>
      <c r="AM77" s="7" t="str">
        <f t="shared" si="18"/>
        <v/>
      </c>
    </row>
    <row r="78" spans="1:39" x14ac:dyDescent="0.35">
      <c r="A78" s="3">
        <f>IF(ROWS(A$15:A78)-1&gt;$D$10,"",ROWS(A$15:A78)-1)</f>
        <v>63</v>
      </c>
      <c r="B78" s="9">
        <f t="shared" si="19"/>
        <v>47849</v>
      </c>
      <c r="C78" s="7">
        <f t="shared" si="0"/>
        <v>15697.071782816844</v>
      </c>
      <c r="D78" s="7">
        <f t="shared" si="1"/>
        <v>270.63916866925729</v>
      </c>
      <c r="E78" s="7">
        <f t="shared" si="2"/>
        <v>164.90630931883351</v>
      </c>
      <c r="F78" s="7">
        <f t="shared" si="3"/>
        <v>105.73285935042379</v>
      </c>
      <c r="G78" s="7">
        <f t="shared" si="4"/>
        <v>15426.432614147587</v>
      </c>
      <c r="I78" s="3">
        <f>IF(ROWS(I$15:I78)-1&gt;$L$10,"",ROWS(I$15:I78)-1)</f>
        <v>63</v>
      </c>
      <c r="J78" s="9">
        <f t="shared" si="20"/>
        <v>47849</v>
      </c>
      <c r="K78" s="7">
        <f t="shared" si="5"/>
        <v>64567.14081008191</v>
      </c>
      <c r="L78" s="7">
        <f t="shared" si="6"/>
        <v>1113.2265656910636</v>
      </c>
      <c r="M78" s="7">
        <f t="shared" si="7"/>
        <v>624.50711570941871</v>
      </c>
      <c r="N78" s="7">
        <f t="shared" si="8"/>
        <v>488.71944998164491</v>
      </c>
      <c r="O78" s="7">
        <f t="shared" si="9"/>
        <v>63453.914244390849</v>
      </c>
      <c r="Q78" s="3" t="str">
        <f>IF(ROWS(Q$15:Q78)-1&gt;'Yr 2 Loans'!$T$10,"",ROWS(Q$15:Q78)-1)</f>
        <v/>
      </c>
      <c r="R78" s="9" t="str">
        <f t="shared" si="21"/>
        <v/>
      </c>
      <c r="S78" s="7" t="str">
        <f t="shared" si="10"/>
        <v/>
      </c>
      <c r="T78" s="7" t="str">
        <f t="shared" si="22"/>
        <v/>
      </c>
      <c r="U78" s="7" t="str">
        <f t="shared" si="11"/>
        <v/>
      </c>
      <c r="V78" s="7" t="str">
        <f t="shared" si="23"/>
        <v/>
      </c>
      <c r="W78" s="7" t="str">
        <f t="shared" si="12"/>
        <v/>
      </c>
      <c r="Y78" s="3" t="str">
        <f>IF(ROWS(Y$15:Y78)-1&gt;'Yr 2 Loans'!$AB$10,"",ROWS(Y$15:Y78)-1)</f>
        <v/>
      </c>
      <c r="Z78" s="9" t="str">
        <f t="shared" si="24"/>
        <v/>
      </c>
      <c r="AA78" s="7" t="str">
        <f t="shared" si="13"/>
        <v/>
      </c>
      <c r="AB78" s="7" t="str">
        <f t="shared" si="25"/>
        <v/>
      </c>
      <c r="AC78" s="7" t="str">
        <f t="shared" si="14"/>
        <v/>
      </c>
      <c r="AD78" s="7" t="str">
        <f t="shared" si="26"/>
        <v/>
      </c>
      <c r="AE78" s="7" t="str">
        <f t="shared" si="15"/>
        <v/>
      </c>
      <c r="AG78" s="3" t="str">
        <f>IF(ROWS(AG$15:AG78)-1&gt;'Yr 2 Loans'!$AJ$10,"",ROWS(AG$15:AG78)-1)</f>
        <v/>
      </c>
      <c r="AH78" s="9" t="str">
        <f t="shared" si="27"/>
        <v/>
      </c>
      <c r="AI78" s="7" t="str">
        <f t="shared" si="16"/>
        <v/>
      </c>
      <c r="AJ78" s="7" t="str">
        <f t="shared" si="28"/>
        <v/>
      </c>
      <c r="AK78" s="7" t="str">
        <f t="shared" si="17"/>
        <v/>
      </c>
      <c r="AL78" s="7" t="str">
        <f t="shared" si="29"/>
        <v/>
      </c>
      <c r="AM78" s="7" t="str">
        <f t="shared" si="18"/>
        <v/>
      </c>
    </row>
    <row r="79" spans="1:39" x14ac:dyDescent="0.35">
      <c r="A79" s="3">
        <f>IF(ROWS(A$15:A79)-1&gt;$D$10,"",ROWS(A$15:A79)-1)</f>
        <v>64</v>
      </c>
      <c r="B79" s="9">
        <f t="shared" si="19"/>
        <v>47880</v>
      </c>
      <c r="C79" s="7">
        <f t="shared" si="0"/>
        <v>15426.432614147587</v>
      </c>
      <c r="D79" s="7">
        <f t="shared" si="1"/>
        <v>270.63916866925729</v>
      </c>
      <c r="E79" s="7">
        <f t="shared" si="2"/>
        <v>166.72928965246149</v>
      </c>
      <c r="F79" s="7">
        <f t="shared" si="3"/>
        <v>103.90987901679578</v>
      </c>
      <c r="G79" s="7">
        <f t="shared" si="4"/>
        <v>15155.79344547833</v>
      </c>
      <c r="I79" s="3">
        <f>IF(ROWS(I$15:I79)-1&gt;$L$10,"",ROWS(I$15:I79)-1)</f>
        <v>64</v>
      </c>
      <c r="J79" s="9">
        <f t="shared" si="20"/>
        <v>47880</v>
      </c>
      <c r="K79" s="7">
        <f t="shared" si="5"/>
        <v>63453.914244390849</v>
      </c>
      <c r="L79" s="7">
        <f t="shared" si="6"/>
        <v>1113.2265656910636</v>
      </c>
      <c r="M79" s="7">
        <f t="shared" si="7"/>
        <v>632.93331312289524</v>
      </c>
      <c r="N79" s="7">
        <f t="shared" si="8"/>
        <v>480.29325256816833</v>
      </c>
      <c r="O79" s="7">
        <f t="shared" si="9"/>
        <v>62340.687678699789</v>
      </c>
      <c r="Q79" s="3" t="str">
        <f>IF(ROWS(Q$15:Q79)-1&gt;'Yr 2 Loans'!$T$10,"",ROWS(Q$15:Q79)-1)</f>
        <v/>
      </c>
      <c r="R79" s="9" t="str">
        <f t="shared" si="21"/>
        <v/>
      </c>
      <c r="S79" s="7" t="str">
        <f t="shared" si="10"/>
        <v/>
      </c>
      <c r="T79" s="7" t="str">
        <f t="shared" si="22"/>
        <v/>
      </c>
      <c r="U79" s="7" t="str">
        <f t="shared" si="11"/>
        <v/>
      </c>
      <c r="V79" s="7" t="str">
        <f t="shared" si="23"/>
        <v/>
      </c>
      <c r="W79" s="7" t="str">
        <f t="shared" si="12"/>
        <v/>
      </c>
      <c r="Y79" s="3" t="str">
        <f>IF(ROWS(Y$15:Y79)-1&gt;'Yr 2 Loans'!$AB$10,"",ROWS(Y$15:Y79)-1)</f>
        <v/>
      </c>
      <c r="Z79" s="9" t="str">
        <f t="shared" si="24"/>
        <v/>
      </c>
      <c r="AA79" s="7" t="str">
        <f t="shared" si="13"/>
        <v/>
      </c>
      <c r="AB79" s="7" t="str">
        <f t="shared" si="25"/>
        <v/>
      </c>
      <c r="AC79" s="7" t="str">
        <f t="shared" si="14"/>
        <v/>
      </c>
      <c r="AD79" s="7" t="str">
        <f t="shared" si="26"/>
        <v/>
      </c>
      <c r="AE79" s="7" t="str">
        <f t="shared" si="15"/>
        <v/>
      </c>
      <c r="AG79" s="3" t="str">
        <f>IF(ROWS(AG$15:AG79)-1&gt;'Yr 2 Loans'!$AJ$10,"",ROWS(AG$15:AG79)-1)</f>
        <v/>
      </c>
      <c r="AH79" s="9" t="str">
        <f t="shared" si="27"/>
        <v/>
      </c>
      <c r="AI79" s="7" t="str">
        <f t="shared" si="16"/>
        <v/>
      </c>
      <c r="AJ79" s="7" t="str">
        <f t="shared" si="28"/>
        <v/>
      </c>
      <c r="AK79" s="7" t="str">
        <f t="shared" si="17"/>
        <v/>
      </c>
      <c r="AL79" s="7" t="str">
        <f t="shared" si="29"/>
        <v/>
      </c>
      <c r="AM79" s="7" t="str">
        <f t="shared" si="18"/>
        <v/>
      </c>
    </row>
    <row r="80" spans="1:39" x14ac:dyDescent="0.35">
      <c r="A80" s="3">
        <f>IF(ROWS(A$15:A80)-1&gt;$D$10,"",ROWS(A$15:A80)-1)</f>
        <v>65</v>
      </c>
      <c r="B80" s="9">
        <f t="shared" si="19"/>
        <v>47908</v>
      </c>
      <c r="C80" s="7">
        <f t="shared" ref="C80:C143" si="30">IF(A80="","",G79)</f>
        <v>15155.79344547833</v>
      </c>
      <c r="D80" s="7">
        <f t="shared" ref="D80:D143" si="31">IF(A80="","",$D$9)</f>
        <v>270.63916866925729</v>
      </c>
      <c r="E80" s="7">
        <f t="shared" ref="E80:E143" si="32">IF(A80="","",D80-F80)</f>
        <v>168.5522699860895</v>
      </c>
      <c r="F80" s="7">
        <f t="shared" ref="F80:F143" si="33">IF(A80="","",G79*($D$5/12))</f>
        <v>102.08689868316779</v>
      </c>
      <c r="G80" s="7">
        <f t="shared" ref="G80:G143" si="34">IF(A80="","",C80-D80)</f>
        <v>14885.154276809073</v>
      </c>
      <c r="I80" s="3">
        <f>IF(ROWS(I$15:I80)-1&gt;$L$10,"",ROWS(I$15:I80)-1)</f>
        <v>65</v>
      </c>
      <c r="J80" s="9">
        <f t="shared" si="20"/>
        <v>47908</v>
      </c>
      <c r="K80" s="7">
        <f t="shared" ref="K80:K143" si="35">IF(I80="","",O79)</f>
        <v>62340.687678699789</v>
      </c>
      <c r="L80" s="7">
        <f t="shared" ref="L80:L143" si="36">IF(I80="","",$L$9)</f>
        <v>1113.2265656910636</v>
      </c>
      <c r="M80" s="7">
        <f t="shared" ref="M80:M143" si="37">IF(I80="","",L80-N80)</f>
        <v>641.35951053637177</v>
      </c>
      <c r="N80" s="7">
        <f t="shared" ref="N80:N143" si="38">IF(I80="","",O79*($L$5/12))</f>
        <v>471.8670551546918</v>
      </c>
      <c r="O80" s="7">
        <f t="shared" ref="O80:O143" si="39">IF(I80="","",K80-L80)</f>
        <v>61227.461113008729</v>
      </c>
      <c r="Q80" s="3" t="str">
        <f>IF(ROWS(Q$15:Q80)-1&gt;'Yr 2 Loans'!$T$10,"",ROWS(Q$15:Q80)-1)</f>
        <v/>
      </c>
      <c r="R80" s="9" t="str">
        <f t="shared" si="21"/>
        <v/>
      </c>
      <c r="S80" s="7" t="str">
        <f t="shared" ref="S80:S143" si="40">IF(Q80="","",W79)</f>
        <v/>
      </c>
      <c r="T80" s="7" t="str">
        <f t="shared" si="22"/>
        <v/>
      </c>
      <c r="U80" s="7" t="str">
        <f t="shared" ref="U80:U143" si="41">IF(Q80="","",T80-V80)</f>
        <v/>
      </c>
      <c r="V80" s="7" t="str">
        <f t="shared" si="23"/>
        <v/>
      </c>
      <c r="W80" s="7" t="str">
        <f t="shared" ref="W80:W143" si="42">IF(Q80="","",S80-T80)</f>
        <v/>
      </c>
      <c r="Y80" s="3" t="str">
        <f>IF(ROWS(Y$15:Y80)-1&gt;'Yr 2 Loans'!$AB$10,"",ROWS(Y$15:Y80)-1)</f>
        <v/>
      </c>
      <c r="Z80" s="9" t="str">
        <f t="shared" si="24"/>
        <v/>
      </c>
      <c r="AA80" s="7" t="str">
        <f t="shared" ref="AA80:AA143" si="43">IF(Y80="","",AE79)</f>
        <v/>
      </c>
      <c r="AB80" s="7" t="str">
        <f t="shared" si="25"/>
        <v/>
      </c>
      <c r="AC80" s="7" t="str">
        <f t="shared" ref="AC80:AC143" si="44">IF(Y80="","",AB80-AD80)</f>
        <v/>
      </c>
      <c r="AD80" s="7" t="str">
        <f t="shared" si="26"/>
        <v/>
      </c>
      <c r="AE80" s="7" t="str">
        <f t="shared" ref="AE80:AE143" si="45">IF(Y80="","",AA80-AB80)</f>
        <v/>
      </c>
      <c r="AG80" s="3" t="str">
        <f>IF(ROWS(AG$15:AG80)-1&gt;'Yr 2 Loans'!$AJ$10,"",ROWS(AG$15:AG80)-1)</f>
        <v/>
      </c>
      <c r="AH80" s="9" t="str">
        <f t="shared" si="27"/>
        <v/>
      </c>
      <c r="AI80" s="7" t="str">
        <f t="shared" ref="AI80:AI143" si="46">IF(AG80="","",AM79)</f>
        <v/>
      </c>
      <c r="AJ80" s="7" t="str">
        <f t="shared" si="28"/>
        <v/>
      </c>
      <c r="AK80" s="7" t="str">
        <f t="shared" ref="AK80:AK143" si="47">IF(AG80="","",AJ80-AL80)</f>
        <v/>
      </c>
      <c r="AL80" s="7" t="str">
        <f t="shared" si="29"/>
        <v/>
      </c>
      <c r="AM80" s="7" t="str">
        <f t="shared" ref="AM80:AM143" si="48">IF(AG80="","",AI80-AJ80)</f>
        <v/>
      </c>
    </row>
    <row r="81" spans="1:39" x14ac:dyDescent="0.35">
      <c r="A81" s="3">
        <f>IF(ROWS(A$15:A81)-1&gt;$D$10,"",ROWS(A$15:A81)-1)</f>
        <v>66</v>
      </c>
      <c r="B81" s="9">
        <f t="shared" ref="B81:B144" si="49">IF(A81="","",DATE(YEAR(B80),MONTH(B80)+1,DAY(B80)))</f>
        <v>47939</v>
      </c>
      <c r="C81" s="7">
        <f t="shared" si="30"/>
        <v>14885.154276809073</v>
      </c>
      <c r="D81" s="7">
        <f t="shared" si="31"/>
        <v>270.63916866925729</v>
      </c>
      <c r="E81" s="7">
        <f t="shared" si="32"/>
        <v>170.37525031971751</v>
      </c>
      <c r="F81" s="7">
        <f t="shared" si="33"/>
        <v>100.26391834953978</v>
      </c>
      <c r="G81" s="7">
        <f t="shared" si="34"/>
        <v>14614.515108139816</v>
      </c>
      <c r="I81" s="3">
        <f>IF(ROWS(I$15:I81)-1&gt;$L$10,"",ROWS(I$15:I81)-1)</f>
        <v>66</v>
      </c>
      <c r="J81" s="9">
        <f t="shared" ref="J81:J144" si="50">IF(I81="","",DATE(YEAR(J80),MONTH(J80)+1,DAY(J80)))</f>
        <v>47939</v>
      </c>
      <c r="K81" s="7">
        <f t="shared" si="35"/>
        <v>61227.461113008729</v>
      </c>
      <c r="L81" s="7">
        <f t="shared" si="36"/>
        <v>1113.2265656910636</v>
      </c>
      <c r="M81" s="7">
        <f t="shared" si="37"/>
        <v>649.7857079498483</v>
      </c>
      <c r="N81" s="7">
        <f t="shared" si="38"/>
        <v>463.44085774121521</v>
      </c>
      <c r="O81" s="7">
        <f t="shared" si="39"/>
        <v>60114.234547317668</v>
      </c>
      <c r="Q81" s="3" t="str">
        <f>IF(ROWS(Q$15:Q81)-1&gt;'Yr 2 Loans'!$T$10,"",ROWS(Q$15:Q81)-1)</f>
        <v/>
      </c>
      <c r="R81" s="9" t="str">
        <f t="shared" ref="R81:R144" si="51">IF(Q81="","",DATE(YEAR(R80),MONTH(R80)+1,DAY(R80)))</f>
        <v/>
      </c>
      <c r="S81" s="7" t="str">
        <f t="shared" si="40"/>
        <v/>
      </c>
      <c r="T81" s="7" t="str">
        <f t="shared" ref="T81:T144" si="52">IF(Q81="","",$T$9)</f>
        <v/>
      </c>
      <c r="U81" s="7" t="str">
        <f t="shared" si="41"/>
        <v/>
      </c>
      <c r="V81" s="7" t="str">
        <f t="shared" ref="V81:V144" si="53">IF(Q81="","",W80*($T$5/12))</f>
        <v/>
      </c>
      <c r="W81" s="7" t="str">
        <f t="shared" si="42"/>
        <v/>
      </c>
      <c r="Y81" s="3" t="str">
        <f>IF(ROWS(Y$15:Y81)-1&gt;'Yr 2 Loans'!$AB$10,"",ROWS(Y$15:Y81)-1)</f>
        <v/>
      </c>
      <c r="Z81" s="9" t="str">
        <f t="shared" ref="Z81:Z144" si="54">IF(Y81="","",DATE(YEAR(Z80),MONTH(Z80)+1,DAY(Z80)))</f>
        <v/>
      </c>
      <c r="AA81" s="7" t="str">
        <f t="shared" si="43"/>
        <v/>
      </c>
      <c r="AB81" s="7" t="str">
        <f t="shared" ref="AB81:AB144" si="55">IF(Y81="","",$AB$9)</f>
        <v/>
      </c>
      <c r="AC81" s="7" t="str">
        <f t="shared" si="44"/>
        <v/>
      </c>
      <c r="AD81" s="7" t="str">
        <f t="shared" ref="AD81:AD144" si="56">IF(Y81="","",AE80*($AB$5/12))</f>
        <v/>
      </c>
      <c r="AE81" s="7" t="str">
        <f t="shared" si="45"/>
        <v/>
      </c>
      <c r="AG81" s="3" t="str">
        <f>IF(ROWS(AG$15:AG81)-1&gt;'Yr 2 Loans'!$AJ$10,"",ROWS(AG$15:AG81)-1)</f>
        <v/>
      </c>
      <c r="AH81" s="9" t="str">
        <f t="shared" ref="AH81:AH144" si="57">IF(AG81="","",DATE(YEAR(AH80),MONTH(AH80)+1,DAY(AH80)))</f>
        <v/>
      </c>
      <c r="AI81" s="7" t="str">
        <f t="shared" si="46"/>
        <v/>
      </c>
      <c r="AJ81" s="7" t="str">
        <f t="shared" ref="AJ81:AJ144" si="58">IF(AG81="","",$AJ$9)</f>
        <v/>
      </c>
      <c r="AK81" s="7" t="str">
        <f t="shared" si="47"/>
        <v/>
      </c>
      <c r="AL81" s="7" t="str">
        <f t="shared" ref="AL81:AL144" si="59">IF(AG81="","",AM80*($AJ$5/12))</f>
        <v/>
      </c>
      <c r="AM81" s="7" t="str">
        <f t="shared" si="48"/>
        <v/>
      </c>
    </row>
    <row r="82" spans="1:39" x14ac:dyDescent="0.35">
      <c r="A82" s="3">
        <f>IF(ROWS(A$15:A82)-1&gt;$D$10,"",ROWS(A$15:A82)-1)</f>
        <v>67</v>
      </c>
      <c r="B82" s="9">
        <f t="shared" si="49"/>
        <v>47969</v>
      </c>
      <c r="C82" s="7">
        <f t="shared" si="30"/>
        <v>14614.515108139816</v>
      </c>
      <c r="D82" s="7">
        <f t="shared" si="31"/>
        <v>270.63916866925729</v>
      </c>
      <c r="E82" s="7">
        <f t="shared" si="32"/>
        <v>172.19823065334549</v>
      </c>
      <c r="F82" s="7">
        <f t="shared" si="33"/>
        <v>98.440938015911783</v>
      </c>
      <c r="G82" s="7">
        <f t="shared" si="34"/>
        <v>14343.875939470559</v>
      </c>
      <c r="I82" s="3">
        <f>IF(ROWS(I$15:I82)-1&gt;$L$10,"",ROWS(I$15:I82)-1)</f>
        <v>67</v>
      </c>
      <c r="J82" s="9">
        <f t="shared" si="50"/>
        <v>47969</v>
      </c>
      <c r="K82" s="7">
        <f t="shared" si="35"/>
        <v>60114.234547317668</v>
      </c>
      <c r="L82" s="7">
        <f t="shared" si="36"/>
        <v>1113.2265656910636</v>
      </c>
      <c r="M82" s="7">
        <f t="shared" si="37"/>
        <v>658.21190536332495</v>
      </c>
      <c r="N82" s="7">
        <f t="shared" si="38"/>
        <v>455.01466032773862</v>
      </c>
      <c r="O82" s="7">
        <f t="shared" si="39"/>
        <v>59001.007981626608</v>
      </c>
      <c r="Q82" s="3" t="str">
        <f>IF(ROWS(Q$15:Q82)-1&gt;'Yr 2 Loans'!$T$10,"",ROWS(Q$15:Q82)-1)</f>
        <v/>
      </c>
      <c r="R82" s="9" t="str">
        <f t="shared" si="51"/>
        <v/>
      </c>
      <c r="S82" s="7" t="str">
        <f t="shared" si="40"/>
        <v/>
      </c>
      <c r="T82" s="7" t="str">
        <f t="shared" si="52"/>
        <v/>
      </c>
      <c r="U82" s="7" t="str">
        <f t="shared" si="41"/>
        <v/>
      </c>
      <c r="V82" s="7" t="str">
        <f t="shared" si="53"/>
        <v/>
      </c>
      <c r="W82" s="7" t="str">
        <f t="shared" si="42"/>
        <v/>
      </c>
      <c r="Y82" s="3" t="str">
        <f>IF(ROWS(Y$15:Y82)-1&gt;'Yr 2 Loans'!$AB$10,"",ROWS(Y$15:Y82)-1)</f>
        <v/>
      </c>
      <c r="Z82" s="9" t="str">
        <f t="shared" si="54"/>
        <v/>
      </c>
      <c r="AA82" s="7" t="str">
        <f t="shared" si="43"/>
        <v/>
      </c>
      <c r="AB82" s="7" t="str">
        <f t="shared" si="55"/>
        <v/>
      </c>
      <c r="AC82" s="7" t="str">
        <f t="shared" si="44"/>
        <v/>
      </c>
      <c r="AD82" s="7" t="str">
        <f t="shared" si="56"/>
        <v/>
      </c>
      <c r="AE82" s="7" t="str">
        <f t="shared" si="45"/>
        <v/>
      </c>
      <c r="AG82" s="3" t="str">
        <f>IF(ROWS(AG$15:AG82)-1&gt;'Yr 2 Loans'!$AJ$10,"",ROWS(AG$15:AG82)-1)</f>
        <v/>
      </c>
      <c r="AH82" s="9" t="str">
        <f t="shared" si="57"/>
        <v/>
      </c>
      <c r="AI82" s="7" t="str">
        <f t="shared" si="46"/>
        <v/>
      </c>
      <c r="AJ82" s="7" t="str">
        <f t="shared" si="58"/>
        <v/>
      </c>
      <c r="AK82" s="7" t="str">
        <f t="shared" si="47"/>
        <v/>
      </c>
      <c r="AL82" s="7" t="str">
        <f t="shared" si="59"/>
        <v/>
      </c>
      <c r="AM82" s="7" t="str">
        <f t="shared" si="48"/>
        <v/>
      </c>
    </row>
    <row r="83" spans="1:39" x14ac:dyDescent="0.35">
      <c r="A83" s="3">
        <f>IF(ROWS(A$15:A83)-1&gt;$D$10,"",ROWS(A$15:A83)-1)</f>
        <v>68</v>
      </c>
      <c r="B83" s="9">
        <f t="shared" si="49"/>
        <v>48000</v>
      </c>
      <c r="C83" s="7">
        <f t="shared" si="30"/>
        <v>14343.875939470559</v>
      </c>
      <c r="D83" s="7">
        <f t="shared" si="31"/>
        <v>270.63916866925729</v>
      </c>
      <c r="E83" s="7">
        <f t="shared" si="32"/>
        <v>174.02121098697353</v>
      </c>
      <c r="F83" s="7">
        <f t="shared" si="33"/>
        <v>96.617957682283773</v>
      </c>
      <c r="G83" s="7">
        <f t="shared" si="34"/>
        <v>14073.236770801303</v>
      </c>
      <c r="I83" s="3">
        <f>IF(ROWS(I$15:I83)-1&gt;$L$10,"",ROWS(I$15:I83)-1)</f>
        <v>68</v>
      </c>
      <c r="J83" s="9">
        <f t="shared" si="50"/>
        <v>48000</v>
      </c>
      <c r="K83" s="7">
        <f t="shared" si="35"/>
        <v>59001.007981626608</v>
      </c>
      <c r="L83" s="7">
        <f t="shared" si="36"/>
        <v>1113.2265656910636</v>
      </c>
      <c r="M83" s="7">
        <f t="shared" si="37"/>
        <v>666.63810277680159</v>
      </c>
      <c r="N83" s="7">
        <f t="shared" si="38"/>
        <v>446.58846291426204</v>
      </c>
      <c r="O83" s="7">
        <f t="shared" si="39"/>
        <v>57887.781415935548</v>
      </c>
      <c r="Q83" s="3" t="str">
        <f>IF(ROWS(Q$15:Q83)-1&gt;'Yr 2 Loans'!$T$10,"",ROWS(Q$15:Q83)-1)</f>
        <v/>
      </c>
      <c r="R83" s="9" t="str">
        <f t="shared" si="51"/>
        <v/>
      </c>
      <c r="S83" s="7" t="str">
        <f t="shared" si="40"/>
        <v/>
      </c>
      <c r="T83" s="7" t="str">
        <f t="shared" si="52"/>
        <v/>
      </c>
      <c r="U83" s="7" t="str">
        <f t="shared" si="41"/>
        <v/>
      </c>
      <c r="V83" s="7" t="str">
        <f t="shared" si="53"/>
        <v/>
      </c>
      <c r="W83" s="7" t="str">
        <f t="shared" si="42"/>
        <v/>
      </c>
      <c r="Y83" s="3" t="str">
        <f>IF(ROWS(Y$15:Y83)-1&gt;'Yr 2 Loans'!$AB$10,"",ROWS(Y$15:Y83)-1)</f>
        <v/>
      </c>
      <c r="Z83" s="9" t="str">
        <f t="shared" si="54"/>
        <v/>
      </c>
      <c r="AA83" s="7" t="str">
        <f t="shared" si="43"/>
        <v/>
      </c>
      <c r="AB83" s="7" t="str">
        <f t="shared" si="55"/>
        <v/>
      </c>
      <c r="AC83" s="7" t="str">
        <f t="shared" si="44"/>
        <v/>
      </c>
      <c r="AD83" s="7" t="str">
        <f t="shared" si="56"/>
        <v/>
      </c>
      <c r="AE83" s="7" t="str">
        <f t="shared" si="45"/>
        <v/>
      </c>
      <c r="AG83" s="3" t="str">
        <f>IF(ROWS(AG$15:AG83)-1&gt;'Yr 2 Loans'!$AJ$10,"",ROWS(AG$15:AG83)-1)</f>
        <v/>
      </c>
      <c r="AH83" s="9" t="str">
        <f t="shared" si="57"/>
        <v/>
      </c>
      <c r="AI83" s="7" t="str">
        <f t="shared" si="46"/>
        <v/>
      </c>
      <c r="AJ83" s="7" t="str">
        <f t="shared" si="58"/>
        <v/>
      </c>
      <c r="AK83" s="7" t="str">
        <f t="shared" si="47"/>
        <v/>
      </c>
      <c r="AL83" s="7" t="str">
        <f t="shared" si="59"/>
        <v/>
      </c>
      <c r="AM83" s="7" t="str">
        <f t="shared" si="48"/>
        <v/>
      </c>
    </row>
    <row r="84" spans="1:39" x14ac:dyDescent="0.35">
      <c r="A84" s="3">
        <f>IF(ROWS(A$15:A84)-1&gt;$D$10,"",ROWS(A$15:A84)-1)</f>
        <v>69</v>
      </c>
      <c r="B84" s="9">
        <f t="shared" si="49"/>
        <v>48030</v>
      </c>
      <c r="C84" s="7">
        <f t="shared" si="30"/>
        <v>14073.236770801303</v>
      </c>
      <c r="D84" s="7">
        <f t="shared" si="31"/>
        <v>270.63916866925729</v>
      </c>
      <c r="E84" s="7">
        <f t="shared" si="32"/>
        <v>175.84419132060151</v>
      </c>
      <c r="F84" s="7">
        <f t="shared" si="33"/>
        <v>94.794977348655777</v>
      </c>
      <c r="G84" s="7">
        <f t="shared" si="34"/>
        <v>13802.597602132046</v>
      </c>
      <c r="I84" s="3">
        <f>IF(ROWS(I$15:I84)-1&gt;$L$10,"",ROWS(I$15:I84)-1)</f>
        <v>69</v>
      </c>
      <c r="J84" s="9">
        <f t="shared" si="50"/>
        <v>48030</v>
      </c>
      <c r="K84" s="7">
        <f t="shared" si="35"/>
        <v>57887.781415935548</v>
      </c>
      <c r="L84" s="7">
        <f t="shared" si="36"/>
        <v>1113.2265656910636</v>
      </c>
      <c r="M84" s="7">
        <f t="shared" si="37"/>
        <v>675.06430019027812</v>
      </c>
      <c r="N84" s="7">
        <f t="shared" si="38"/>
        <v>438.16226550078545</v>
      </c>
      <c r="O84" s="7">
        <f t="shared" si="39"/>
        <v>56774.554850244487</v>
      </c>
      <c r="Q84" s="3" t="str">
        <f>IF(ROWS(Q$15:Q84)-1&gt;'Yr 2 Loans'!$T$10,"",ROWS(Q$15:Q84)-1)</f>
        <v/>
      </c>
      <c r="R84" s="9" t="str">
        <f t="shared" si="51"/>
        <v/>
      </c>
      <c r="S84" s="7" t="str">
        <f t="shared" si="40"/>
        <v/>
      </c>
      <c r="T84" s="7" t="str">
        <f t="shared" si="52"/>
        <v/>
      </c>
      <c r="U84" s="7" t="str">
        <f t="shared" si="41"/>
        <v/>
      </c>
      <c r="V84" s="7" t="str">
        <f t="shared" si="53"/>
        <v/>
      </c>
      <c r="W84" s="7" t="str">
        <f t="shared" si="42"/>
        <v/>
      </c>
      <c r="Y84" s="3" t="str">
        <f>IF(ROWS(Y$15:Y84)-1&gt;'Yr 2 Loans'!$AB$10,"",ROWS(Y$15:Y84)-1)</f>
        <v/>
      </c>
      <c r="Z84" s="9" t="str">
        <f t="shared" si="54"/>
        <v/>
      </c>
      <c r="AA84" s="7" t="str">
        <f t="shared" si="43"/>
        <v/>
      </c>
      <c r="AB84" s="7" t="str">
        <f t="shared" si="55"/>
        <v/>
      </c>
      <c r="AC84" s="7" t="str">
        <f t="shared" si="44"/>
        <v/>
      </c>
      <c r="AD84" s="7" t="str">
        <f t="shared" si="56"/>
        <v/>
      </c>
      <c r="AE84" s="7" t="str">
        <f t="shared" si="45"/>
        <v/>
      </c>
      <c r="AG84" s="3" t="str">
        <f>IF(ROWS(AG$15:AG84)-1&gt;'Yr 2 Loans'!$AJ$10,"",ROWS(AG$15:AG84)-1)</f>
        <v/>
      </c>
      <c r="AH84" s="9" t="str">
        <f t="shared" si="57"/>
        <v/>
      </c>
      <c r="AI84" s="7" t="str">
        <f t="shared" si="46"/>
        <v/>
      </c>
      <c r="AJ84" s="7" t="str">
        <f t="shared" si="58"/>
        <v/>
      </c>
      <c r="AK84" s="7" t="str">
        <f t="shared" si="47"/>
        <v/>
      </c>
      <c r="AL84" s="7" t="str">
        <f t="shared" si="59"/>
        <v/>
      </c>
      <c r="AM84" s="7" t="str">
        <f t="shared" si="48"/>
        <v/>
      </c>
    </row>
    <row r="85" spans="1:39" x14ac:dyDescent="0.35">
      <c r="A85" s="3">
        <f>IF(ROWS(A$15:A85)-1&gt;$D$10,"",ROWS(A$15:A85)-1)</f>
        <v>70</v>
      </c>
      <c r="B85" s="9">
        <f t="shared" si="49"/>
        <v>48061</v>
      </c>
      <c r="C85" s="7">
        <f t="shared" si="30"/>
        <v>13802.597602132046</v>
      </c>
      <c r="D85" s="7">
        <f t="shared" si="31"/>
        <v>270.63916866925729</v>
      </c>
      <c r="E85" s="7">
        <f t="shared" si="32"/>
        <v>177.66717165422952</v>
      </c>
      <c r="F85" s="7">
        <f t="shared" si="33"/>
        <v>92.971997015027767</v>
      </c>
      <c r="G85" s="7">
        <f t="shared" si="34"/>
        <v>13531.958433462789</v>
      </c>
      <c r="I85" s="3">
        <f>IF(ROWS(I$15:I85)-1&gt;$L$10,"",ROWS(I$15:I85)-1)</f>
        <v>70</v>
      </c>
      <c r="J85" s="9">
        <f t="shared" si="50"/>
        <v>48061</v>
      </c>
      <c r="K85" s="7">
        <f t="shared" si="35"/>
        <v>56774.554850244487</v>
      </c>
      <c r="L85" s="7">
        <f t="shared" si="36"/>
        <v>1113.2265656910636</v>
      </c>
      <c r="M85" s="7">
        <f t="shared" si="37"/>
        <v>683.49049760375465</v>
      </c>
      <c r="N85" s="7">
        <f t="shared" si="38"/>
        <v>429.73606808730887</v>
      </c>
      <c r="O85" s="7">
        <f t="shared" si="39"/>
        <v>55661.328284553427</v>
      </c>
      <c r="Q85" s="3" t="str">
        <f>IF(ROWS(Q$15:Q85)-1&gt;'Yr 2 Loans'!$T$10,"",ROWS(Q$15:Q85)-1)</f>
        <v/>
      </c>
      <c r="R85" s="9" t="str">
        <f t="shared" si="51"/>
        <v/>
      </c>
      <c r="S85" s="7" t="str">
        <f t="shared" si="40"/>
        <v/>
      </c>
      <c r="T85" s="7" t="str">
        <f t="shared" si="52"/>
        <v/>
      </c>
      <c r="U85" s="7" t="str">
        <f t="shared" si="41"/>
        <v/>
      </c>
      <c r="V85" s="7" t="str">
        <f t="shared" si="53"/>
        <v/>
      </c>
      <c r="W85" s="7" t="str">
        <f t="shared" si="42"/>
        <v/>
      </c>
      <c r="Y85" s="3" t="str">
        <f>IF(ROWS(Y$15:Y85)-1&gt;'Yr 2 Loans'!$AB$10,"",ROWS(Y$15:Y85)-1)</f>
        <v/>
      </c>
      <c r="Z85" s="9" t="str">
        <f t="shared" si="54"/>
        <v/>
      </c>
      <c r="AA85" s="7" t="str">
        <f t="shared" si="43"/>
        <v/>
      </c>
      <c r="AB85" s="7" t="str">
        <f t="shared" si="55"/>
        <v/>
      </c>
      <c r="AC85" s="7" t="str">
        <f t="shared" si="44"/>
        <v/>
      </c>
      <c r="AD85" s="7" t="str">
        <f t="shared" si="56"/>
        <v/>
      </c>
      <c r="AE85" s="7" t="str">
        <f t="shared" si="45"/>
        <v/>
      </c>
      <c r="AG85" s="3" t="str">
        <f>IF(ROWS(AG$15:AG85)-1&gt;'Yr 2 Loans'!$AJ$10,"",ROWS(AG$15:AG85)-1)</f>
        <v/>
      </c>
      <c r="AH85" s="9" t="str">
        <f t="shared" si="57"/>
        <v/>
      </c>
      <c r="AI85" s="7" t="str">
        <f t="shared" si="46"/>
        <v/>
      </c>
      <c r="AJ85" s="7" t="str">
        <f t="shared" si="58"/>
        <v/>
      </c>
      <c r="AK85" s="7" t="str">
        <f t="shared" si="47"/>
        <v/>
      </c>
      <c r="AL85" s="7" t="str">
        <f t="shared" si="59"/>
        <v/>
      </c>
      <c r="AM85" s="7" t="str">
        <f t="shared" si="48"/>
        <v/>
      </c>
    </row>
    <row r="86" spans="1:39" x14ac:dyDescent="0.35">
      <c r="A86" s="3">
        <f>IF(ROWS(A$15:A86)-1&gt;$D$10,"",ROWS(A$15:A86)-1)</f>
        <v>71</v>
      </c>
      <c r="B86" s="9">
        <f t="shared" si="49"/>
        <v>48092</v>
      </c>
      <c r="C86" s="7">
        <f t="shared" si="30"/>
        <v>13531.958433462789</v>
      </c>
      <c r="D86" s="7">
        <f t="shared" si="31"/>
        <v>270.63916866925729</v>
      </c>
      <c r="E86" s="7">
        <f t="shared" si="32"/>
        <v>179.49015198785753</v>
      </c>
      <c r="F86" s="7">
        <f t="shared" si="33"/>
        <v>91.149016681399772</v>
      </c>
      <c r="G86" s="7">
        <f t="shared" si="34"/>
        <v>13261.319264793532</v>
      </c>
      <c r="I86" s="3">
        <f>IF(ROWS(I$15:I86)-1&gt;$L$10,"",ROWS(I$15:I86)-1)</f>
        <v>71</v>
      </c>
      <c r="J86" s="9">
        <f t="shared" si="50"/>
        <v>48092</v>
      </c>
      <c r="K86" s="7">
        <f t="shared" si="35"/>
        <v>55661.328284553427</v>
      </c>
      <c r="L86" s="7">
        <f t="shared" si="36"/>
        <v>1113.2265656910636</v>
      </c>
      <c r="M86" s="7">
        <f t="shared" si="37"/>
        <v>691.91669501723129</v>
      </c>
      <c r="N86" s="7">
        <f t="shared" si="38"/>
        <v>421.30987067383228</v>
      </c>
      <c r="O86" s="7">
        <f t="shared" si="39"/>
        <v>54548.101718862366</v>
      </c>
      <c r="Q86" s="3" t="str">
        <f>IF(ROWS(Q$15:Q86)-1&gt;'Yr 2 Loans'!$T$10,"",ROWS(Q$15:Q86)-1)</f>
        <v/>
      </c>
      <c r="R86" s="9" t="str">
        <f t="shared" si="51"/>
        <v/>
      </c>
      <c r="S86" s="7" t="str">
        <f t="shared" si="40"/>
        <v/>
      </c>
      <c r="T86" s="7" t="str">
        <f t="shared" si="52"/>
        <v/>
      </c>
      <c r="U86" s="7" t="str">
        <f t="shared" si="41"/>
        <v/>
      </c>
      <c r="V86" s="7" t="str">
        <f t="shared" si="53"/>
        <v/>
      </c>
      <c r="W86" s="7" t="str">
        <f t="shared" si="42"/>
        <v/>
      </c>
      <c r="Y86" s="3" t="str">
        <f>IF(ROWS(Y$15:Y86)-1&gt;'Yr 2 Loans'!$AB$10,"",ROWS(Y$15:Y86)-1)</f>
        <v/>
      </c>
      <c r="Z86" s="9" t="str">
        <f t="shared" si="54"/>
        <v/>
      </c>
      <c r="AA86" s="7" t="str">
        <f t="shared" si="43"/>
        <v/>
      </c>
      <c r="AB86" s="7" t="str">
        <f t="shared" si="55"/>
        <v/>
      </c>
      <c r="AC86" s="7" t="str">
        <f t="shared" si="44"/>
        <v/>
      </c>
      <c r="AD86" s="7" t="str">
        <f t="shared" si="56"/>
        <v/>
      </c>
      <c r="AE86" s="7" t="str">
        <f t="shared" si="45"/>
        <v/>
      </c>
      <c r="AG86" s="3" t="str">
        <f>IF(ROWS(AG$15:AG86)-1&gt;'Yr 2 Loans'!$AJ$10,"",ROWS(AG$15:AG86)-1)</f>
        <v/>
      </c>
      <c r="AH86" s="9" t="str">
        <f t="shared" si="57"/>
        <v/>
      </c>
      <c r="AI86" s="7" t="str">
        <f t="shared" si="46"/>
        <v/>
      </c>
      <c r="AJ86" s="7" t="str">
        <f t="shared" si="58"/>
        <v/>
      </c>
      <c r="AK86" s="7" t="str">
        <f t="shared" si="47"/>
        <v/>
      </c>
      <c r="AL86" s="7" t="str">
        <f t="shared" si="59"/>
        <v/>
      </c>
      <c r="AM86" s="7" t="str">
        <f t="shared" si="48"/>
        <v/>
      </c>
    </row>
    <row r="87" spans="1:39" x14ac:dyDescent="0.35">
      <c r="A87" s="3">
        <f>IF(ROWS(A$15:A87)-1&gt;$D$10,"",ROWS(A$15:A87)-1)</f>
        <v>72</v>
      </c>
      <c r="B87" s="9">
        <f t="shared" si="49"/>
        <v>48122</v>
      </c>
      <c r="C87" s="7">
        <f t="shared" si="30"/>
        <v>13261.319264793532</v>
      </c>
      <c r="D87" s="7">
        <f t="shared" si="31"/>
        <v>270.63916866925729</v>
      </c>
      <c r="E87" s="7">
        <f t="shared" si="32"/>
        <v>181.31313232148551</v>
      </c>
      <c r="F87" s="7">
        <f t="shared" si="33"/>
        <v>89.326036347771762</v>
      </c>
      <c r="G87" s="7">
        <f t="shared" si="34"/>
        <v>12990.680096124275</v>
      </c>
      <c r="I87" s="3">
        <f>IF(ROWS(I$15:I87)-1&gt;$L$10,"",ROWS(I$15:I87)-1)</f>
        <v>72</v>
      </c>
      <c r="J87" s="9">
        <f t="shared" si="50"/>
        <v>48122</v>
      </c>
      <c r="K87" s="7">
        <f t="shared" si="35"/>
        <v>54548.101718862366</v>
      </c>
      <c r="L87" s="7">
        <f t="shared" si="36"/>
        <v>1113.2265656910636</v>
      </c>
      <c r="M87" s="7">
        <f t="shared" si="37"/>
        <v>700.34289243070793</v>
      </c>
      <c r="N87" s="7">
        <f t="shared" si="38"/>
        <v>412.88367326035569</v>
      </c>
      <c r="O87" s="7">
        <f t="shared" si="39"/>
        <v>53434.875153171306</v>
      </c>
      <c r="Q87" s="3" t="str">
        <f>IF(ROWS(Q$15:Q87)-1&gt;'Yr 2 Loans'!$T$10,"",ROWS(Q$15:Q87)-1)</f>
        <v/>
      </c>
      <c r="R87" s="9" t="str">
        <f t="shared" si="51"/>
        <v/>
      </c>
      <c r="S87" s="7" t="str">
        <f t="shared" si="40"/>
        <v/>
      </c>
      <c r="T87" s="7" t="str">
        <f t="shared" si="52"/>
        <v/>
      </c>
      <c r="U87" s="7" t="str">
        <f t="shared" si="41"/>
        <v/>
      </c>
      <c r="V87" s="7" t="str">
        <f t="shared" si="53"/>
        <v/>
      </c>
      <c r="W87" s="7" t="str">
        <f t="shared" si="42"/>
        <v/>
      </c>
      <c r="Y87" s="3" t="str">
        <f>IF(ROWS(Y$15:Y87)-1&gt;'Yr 2 Loans'!$AB$10,"",ROWS(Y$15:Y87)-1)</f>
        <v/>
      </c>
      <c r="Z87" s="9" t="str">
        <f t="shared" si="54"/>
        <v/>
      </c>
      <c r="AA87" s="7" t="str">
        <f t="shared" si="43"/>
        <v/>
      </c>
      <c r="AB87" s="7" t="str">
        <f t="shared" si="55"/>
        <v/>
      </c>
      <c r="AC87" s="7" t="str">
        <f t="shared" si="44"/>
        <v/>
      </c>
      <c r="AD87" s="7" t="str">
        <f t="shared" si="56"/>
        <v/>
      </c>
      <c r="AE87" s="7" t="str">
        <f t="shared" si="45"/>
        <v/>
      </c>
      <c r="AG87" s="3" t="str">
        <f>IF(ROWS(AG$15:AG87)-1&gt;'Yr 2 Loans'!$AJ$10,"",ROWS(AG$15:AG87)-1)</f>
        <v/>
      </c>
      <c r="AH87" s="9" t="str">
        <f t="shared" si="57"/>
        <v/>
      </c>
      <c r="AI87" s="7" t="str">
        <f t="shared" si="46"/>
        <v/>
      </c>
      <c r="AJ87" s="7" t="str">
        <f t="shared" si="58"/>
        <v/>
      </c>
      <c r="AK87" s="7" t="str">
        <f t="shared" si="47"/>
        <v/>
      </c>
      <c r="AL87" s="7" t="str">
        <f t="shared" si="59"/>
        <v/>
      </c>
      <c r="AM87" s="7" t="str">
        <f t="shared" si="48"/>
        <v/>
      </c>
    </row>
    <row r="88" spans="1:39" x14ac:dyDescent="0.35">
      <c r="A88" s="3">
        <f>IF(ROWS(A$15:A88)-1&gt;$D$10,"",ROWS(A$15:A88)-1)</f>
        <v>73</v>
      </c>
      <c r="B88" s="9">
        <f t="shared" si="49"/>
        <v>48153</v>
      </c>
      <c r="C88" s="7">
        <f t="shared" si="30"/>
        <v>12990.680096124275</v>
      </c>
      <c r="D88" s="7">
        <f t="shared" si="31"/>
        <v>270.63916866925729</v>
      </c>
      <c r="E88" s="7">
        <f t="shared" si="32"/>
        <v>183.13611265511352</v>
      </c>
      <c r="F88" s="7">
        <f t="shared" si="33"/>
        <v>87.503056014143766</v>
      </c>
      <c r="G88" s="7">
        <f t="shared" si="34"/>
        <v>12720.040927455018</v>
      </c>
      <c r="I88" s="3">
        <f>IF(ROWS(I$15:I88)-1&gt;$L$10,"",ROWS(I$15:I88)-1)</f>
        <v>73</v>
      </c>
      <c r="J88" s="9">
        <f t="shared" si="50"/>
        <v>48153</v>
      </c>
      <c r="K88" s="7">
        <f t="shared" si="35"/>
        <v>53434.875153171306</v>
      </c>
      <c r="L88" s="7">
        <f t="shared" si="36"/>
        <v>1113.2265656910636</v>
      </c>
      <c r="M88" s="7">
        <f t="shared" si="37"/>
        <v>708.76908984418446</v>
      </c>
      <c r="N88" s="7">
        <f t="shared" si="38"/>
        <v>404.45747584687911</v>
      </c>
      <c r="O88" s="7">
        <f t="shared" si="39"/>
        <v>52321.648587480246</v>
      </c>
      <c r="Q88" s="3" t="str">
        <f>IF(ROWS(Q$15:Q88)-1&gt;'Yr 2 Loans'!$T$10,"",ROWS(Q$15:Q88)-1)</f>
        <v/>
      </c>
      <c r="R88" s="9" t="str">
        <f t="shared" si="51"/>
        <v/>
      </c>
      <c r="S88" s="7" t="str">
        <f t="shared" si="40"/>
        <v/>
      </c>
      <c r="T88" s="7" t="str">
        <f t="shared" si="52"/>
        <v/>
      </c>
      <c r="U88" s="7" t="str">
        <f t="shared" si="41"/>
        <v/>
      </c>
      <c r="V88" s="7" t="str">
        <f t="shared" si="53"/>
        <v/>
      </c>
      <c r="W88" s="7" t="str">
        <f t="shared" si="42"/>
        <v/>
      </c>
      <c r="Y88" s="3" t="str">
        <f>IF(ROWS(Y$15:Y88)-1&gt;'Yr 2 Loans'!$AB$10,"",ROWS(Y$15:Y88)-1)</f>
        <v/>
      </c>
      <c r="Z88" s="9" t="str">
        <f t="shared" si="54"/>
        <v/>
      </c>
      <c r="AA88" s="7" t="str">
        <f t="shared" si="43"/>
        <v/>
      </c>
      <c r="AB88" s="7" t="str">
        <f t="shared" si="55"/>
        <v/>
      </c>
      <c r="AC88" s="7" t="str">
        <f t="shared" si="44"/>
        <v/>
      </c>
      <c r="AD88" s="7" t="str">
        <f t="shared" si="56"/>
        <v/>
      </c>
      <c r="AE88" s="7" t="str">
        <f t="shared" si="45"/>
        <v/>
      </c>
      <c r="AG88" s="3" t="str">
        <f>IF(ROWS(AG$15:AG88)-1&gt;'Yr 2 Loans'!$AJ$10,"",ROWS(AG$15:AG88)-1)</f>
        <v/>
      </c>
      <c r="AH88" s="9" t="str">
        <f t="shared" si="57"/>
        <v/>
      </c>
      <c r="AI88" s="7" t="str">
        <f t="shared" si="46"/>
        <v/>
      </c>
      <c r="AJ88" s="7" t="str">
        <f t="shared" si="58"/>
        <v/>
      </c>
      <c r="AK88" s="7" t="str">
        <f t="shared" si="47"/>
        <v/>
      </c>
      <c r="AL88" s="7" t="str">
        <f t="shared" si="59"/>
        <v/>
      </c>
      <c r="AM88" s="7" t="str">
        <f t="shared" si="48"/>
        <v/>
      </c>
    </row>
    <row r="89" spans="1:39" x14ac:dyDescent="0.35">
      <c r="A89" s="3">
        <f>IF(ROWS(A$15:A89)-1&gt;$D$10,"",ROWS(A$15:A89)-1)</f>
        <v>74</v>
      </c>
      <c r="B89" s="9">
        <f t="shared" si="49"/>
        <v>48183</v>
      </c>
      <c r="C89" s="7">
        <f t="shared" si="30"/>
        <v>12720.040927455018</v>
      </c>
      <c r="D89" s="7">
        <f t="shared" si="31"/>
        <v>270.63916866925729</v>
      </c>
      <c r="E89" s="7">
        <f t="shared" si="32"/>
        <v>184.95909298874153</v>
      </c>
      <c r="F89" s="7">
        <f t="shared" si="33"/>
        <v>85.680075680515756</v>
      </c>
      <c r="G89" s="7">
        <f t="shared" si="34"/>
        <v>12449.401758785762</v>
      </c>
      <c r="I89" s="3">
        <f>IF(ROWS(I$15:I89)-1&gt;$L$10,"",ROWS(I$15:I89)-1)</f>
        <v>74</v>
      </c>
      <c r="J89" s="9">
        <f t="shared" si="50"/>
        <v>48183</v>
      </c>
      <c r="K89" s="7">
        <f t="shared" si="35"/>
        <v>52321.648587480246</v>
      </c>
      <c r="L89" s="7">
        <f t="shared" si="36"/>
        <v>1113.2265656910636</v>
      </c>
      <c r="M89" s="7">
        <f t="shared" si="37"/>
        <v>717.19528725766099</v>
      </c>
      <c r="N89" s="7">
        <f t="shared" si="38"/>
        <v>396.03127843340252</v>
      </c>
      <c r="O89" s="7">
        <f t="shared" si="39"/>
        <v>51208.422021789185</v>
      </c>
      <c r="Q89" s="3" t="str">
        <f>IF(ROWS(Q$15:Q89)-1&gt;'Yr 2 Loans'!$T$10,"",ROWS(Q$15:Q89)-1)</f>
        <v/>
      </c>
      <c r="R89" s="9" t="str">
        <f t="shared" si="51"/>
        <v/>
      </c>
      <c r="S89" s="7" t="str">
        <f t="shared" si="40"/>
        <v/>
      </c>
      <c r="T89" s="7" t="str">
        <f t="shared" si="52"/>
        <v/>
      </c>
      <c r="U89" s="7" t="str">
        <f t="shared" si="41"/>
        <v/>
      </c>
      <c r="V89" s="7" t="str">
        <f t="shared" si="53"/>
        <v/>
      </c>
      <c r="W89" s="7" t="str">
        <f t="shared" si="42"/>
        <v/>
      </c>
      <c r="Y89" s="3" t="str">
        <f>IF(ROWS(Y$15:Y89)-1&gt;'Yr 2 Loans'!$AB$10,"",ROWS(Y$15:Y89)-1)</f>
        <v/>
      </c>
      <c r="Z89" s="9" t="str">
        <f t="shared" si="54"/>
        <v/>
      </c>
      <c r="AA89" s="7" t="str">
        <f t="shared" si="43"/>
        <v/>
      </c>
      <c r="AB89" s="7" t="str">
        <f t="shared" si="55"/>
        <v/>
      </c>
      <c r="AC89" s="7" t="str">
        <f t="shared" si="44"/>
        <v/>
      </c>
      <c r="AD89" s="7" t="str">
        <f t="shared" si="56"/>
        <v/>
      </c>
      <c r="AE89" s="7" t="str">
        <f t="shared" si="45"/>
        <v/>
      </c>
      <c r="AG89" s="3" t="str">
        <f>IF(ROWS(AG$15:AG89)-1&gt;'Yr 2 Loans'!$AJ$10,"",ROWS(AG$15:AG89)-1)</f>
        <v/>
      </c>
      <c r="AH89" s="9" t="str">
        <f t="shared" si="57"/>
        <v/>
      </c>
      <c r="AI89" s="7" t="str">
        <f t="shared" si="46"/>
        <v/>
      </c>
      <c r="AJ89" s="7" t="str">
        <f t="shared" si="58"/>
        <v/>
      </c>
      <c r="AK89" s="7" t="str">
        <f t="shared" si="47"/>
        <v/>
      </c>
      <c r="AL89" s="7" t="str">
        <f t="shared" si="59"/>
        <v/>
      </c>
      <c r="AM89" s="7" t="str">
        <f t="shared" si="48"/>
        <v/>
      </c>
    </row>
    <row r="90" spans="1:39" x14ac:dyDescent="0.35">
      <c r="A90" s="3">
        <f>IF(ROWS(A$15:A90)-1&gt;$D$10,"",ROWS(A$15:A90)-1)</f>
        <v>75</v>
      </c>
      <c r="B90" s="9">
        <f t="shared" si="49"/>
        <v>48214</v>
      </c>
      <c r="C90" s="7">
        <f t="shared" si="30"/>
        <v>12449.401758785762</v>
      </c>
      <c r="D90" s="7">
        <f t="shared" si="31"/>
        <v>270.63916866925729</v>
      </c>
      <c r="E90" s="7">
        <f t="shared" si="32"/>
        <v>186.78207332236951</v>
      </c>
      <c r="F90" s="7">
        <f t="shared" si="33"/>
        <v>83.85709534688776</v>
      </c>
      <c r="G90" s="7">
        <f t="shared" si="34"/>
        <v>12178.762590116505</v>
      </c>
      <c r="I90" s="3">
        <f>IF(ROWS(I$15:I90)-1&gt;$L$10,"",ROWS(I$15:I90)-1)</f>
        <v>75</v>
      </c>
      <c r="J90" s="9">
        <f t="shared" si="50"/>
        <v>48214</v>
      </c>
      <c r="K90" s="7">
        <f t="shared" si="35"/>
        <v>51208.422021789185</v>
      </c>
      <c r="L90" s="7">
        <f t="shared" si="36"/>
        <v>1113.2265656910636</v>
      </c>
      <c r="M90" s="7">
        <f t="shared" si="37"/>
        <v>725.62148467113764</v>
      </c>
      <c r="N90" s="7">
        <f t="shared" si="38"/>
        <v>387.60508101992593</v>
      </c>
      <c r="O90" s="7">
        <f t="shared" si="39"/>
        <v>50095.195456098125</v>
      </c>
      <c r="Q90" s="3" t="str">
        <f>IF(ROWS(Q$15:Q90)-1&gt;'Yr 2 Loans'!$T$10,"",ROWS(Q$15:Q90)-1)</f>
        <v/>
      </c>
      <c r="R90" s="9" t="str">
        <f t="shared" si="51"/>
        <v/>
      </c>
      <c r="S90" s="7" t="str">
        <f t="shared" si="40"/>
        <v/>
      </c>
      <c r="T90" s="7" t="str">
        <f t="shared" si="52"/>
        <v/>
      </c>
      <c r="U90" s="7" t="str">
        <f t="shared" si="41"/>
        <v/>
      </c>
      <c r="V90" s="7" t="str">
        <f t="shared" si="53"/>
        <v/>
      </c>
      <c r="W90" s="7" t="str">
        <f t="shared" si="42"/>
        <v/>
      </c>
      <c r="Y90" s="3" t="str">
        <f>IF(ROWS(Y$15:Y90)-1&gt;'Yr 2 Loans'!$AB$10,"",ROWS(Y$15:Y90)-1)</f>
        <v/>
      </c>
      <c r="Z90" s="9" t="str">
        <f t="shared" si="54"/>
        <v/>
      </c>
      <c r="AA90" s="7" t="str">
        <f t="shared" si="43"/>
        <v/>
      </c>
      <c r="AB90" s="7" t="str">
        <f t="shared" si="55"/>
        <v/>
      </c>
      <c r="AC90" s="7" t="str">
        <f t="shared" si="44"/>
        <v/>
      </c>
      <c r="AD90" s="7" t="str">
        <f t="shared" si="56"/>
        <v/>
      </c>
      <c r="AE90" s="7" t="str">
        <f t="shared" si="45"/>
        <v/>
      </c>
      <c r="AG90" s="3" t="str">
        <f>IF(ROWS(AG$15:AG90)-1&gt;'Yr 2 Loans'!$AJ$10,"",ROWS(AG$15:AG90)-1)</f>
        <v/>
      </c>
      <c r="AH90" s="9" t="str">
        <f t="shared" si="57"/>
        <v/>
      </c>
      <c r="AI90" s="7" t="str">
        <f t="shared" si="46"/>
        <v/>
      </c>
      <c r="AJ90" s="7" t="str">
        <f t="shared" si="58"/>
        <v/>
      </c>
      <c r="AK90" s="7" t="str">
        <f t="shared" si="47"/>
        <v/>
      </c>
      <c r="AL90" s="7" t="str">
        <f t="shared" si="59"/>
        <v/>
      </c>
      <c r="AM90" s="7" t="str">
        <f t="shared" si="48"/>
        <v/>
      </c>
    </row>
    <row r="91" spans="1:39" x14ac:dyDescent="0.35">
      <c r="A91" s="3">
        <f>IF(ROWS(A$15:A91)-1&gt;$D$10,"",ROWS(A$15:A91)-1)</f>
        <v>76</v>
      </c>
      <c r="B91" s="9">
        <f t="shared" si="49"/>
        <v>48245</v>
      </c>
      <c r="C91" s="7">
        <f t="shared" si="30"/>
        <v>12178.762590116505</v>
      </c>
      <c r="D91" s="7">
        <f t="shared" si="31"/>
        <v>270.63916866925729</v>
      </c>
      <c r="E91" s="7">
        <f t="shared" si="32"/>
        <v>188.60505365599755</v>
      </c>
      <c r="F91" s="7">
        <f t="shared" si="33"/>
        <v>82.034115013259751</v>
      </c>
      <c r="G91" s="7">
        <f t="shared" si="34"/>
        <v>11908.123421447248</v>
      </c>
      <c r="I91" s="3">
        <f>IF(ROWS(I$15:I91)-1&gt;$L$10,"",ROWS(I$15:I91)-1)</f>
        <v>76</v>
      </c>
      <c r="J91" s="9">
        <f t="shared" si="50"/>
        <v>48245</v>
      </c>
      <c r="K91" s="7">
        <f t="shared" si="35"/>
        <v>50095.195456098125</v>
      </c>
      <c r="L91" s="7">
        <f t="shared" si="36"/>
        <v>1113.2265656910636</v>
      </c>
      <c r="M91" s="7">
        <f t="shared" si="37"/>
        <v>734.04768208461428</v>
      </c>
      <c r="N91" s="7">
        <f t="shared" si="38"/>
        <v>379.17888360644935</v>
      </c>
      <c r="O91" s="7">
        <f t="shared" si="39"/>
        <v>48981.968890407064</v>
      </c>
      <c r="Q91" s="3" t="str">
        <f>IF(ROWS(Q$15:Q91)-1&gt;'Yr 2 Loans'!$T$10,"",ROWS(Q$15:Q91)-1)</f>
        <v/>
      </c>
      <c r="R91" s="9" t="str">
        <f t="shared" si="51"/>
        <v/>
      </c>
      <c r="S91" s="7" t="str">
        <f t="shared" si="40"/>
        <v/>
      </c>
      <c r="T91" s="7" t="str">
        <f t="shared" si="52"/>
        <v/>
      </c>
      <c r="U91" s="7" t="str">
        <f t="shared" si="41"/>
        <v/>
      </c>
      <c r="V91" s="7" t="str">
        <f t="shared" si="53"/>
        <v/>
      </c>
      <c r="W91" s="7" t="str">
        <f t="shared" si="42"/>
        <v/>
      </c>
      <c r="Y91" s="3" t="str">
        <f>IF(ROWS(Y$15:Y91)-1&gt;'Yr 2 Loans'!$AB$10,"",ROWS(Y$15:Y91)-1)</f>
        <v/>
      </c>
      <c r="Z91" s="9" t="str">
        <f t="shared" si="54"/>
        <v/>
      </c>
      <c r="AA91" s="7" t="str">
        <f t="shared" si="43"/>
        <v/>
      </c>
      <c r="AB91" s="7" t="str">
        <f t="shared" si="55"/>
        <v/>
      </c>
      <c r="AC91" s="7" t="str">
        <f t="shared" si="44"/>
        <v/>
      </c>
      <c r="AD91" s="7" t="str">
        <f t="shared" si="56"/>
        <v/>
      </c>
      <c r="AE91" s="7" t="str">
        <f t="shared" si="45"/>
        <v/>
      </c>
      <c r="AG91" s="3" t="str">
        <f>IF(ROWS(AG$15:AG91)-1&gt;'Yr 2 Loans'!$AJ$10,"",ROWS(AG$15:AG91)-1)</f>
        <v/>
      </c>
      <c r="AH91" s="9" t="str">
        <f t="shared" si="57"/>
        <v/>
      </c>
      <c r="AI91" s="7" t="str">
        <f t="shared" si="46"/>
        <v/>
      </c>
      <c r="AJ91" s="7" t="str">
        <f t="shared" si="58"/>
        <v/>
      </c>
      <c r="AK91" s="7" t="str">
        <f t="shared" si="47"/>
        <v/>
      </c>
      <c r="AL91" s="7" t="str">
        <f t="shared" si="59"/>
        <v/>
      </c>
      <c r="AM91" s="7" t="str">
        <f t="shared" si="48"/>
        <v/>
      </c>
    </row>
    <row r="92" spans="1:39" x14ac:dyDescent="0.35">
      <c r="A92" s="3">
        <f>IF(ROWS(A$15:A92)-1&gt;$D$10,"",ROWS(A$15:A92)-1)</f>
        <v>77</v>
      </c>
      <c r="B92" s="9">
        <f t="shared" si="49"/>
        <v>48274</v>
      </c>
      <c r="C92" s="7">
        <f t="shared" si="30"/>
        <v>11908.123421447248</v>
      </c>
      <c r="D92" s="7">
        <f t="shared" si="31"/>
        <v>270.63916866925729</v>
      </c>
      <c r="E92" s="7">
        <f t="shared" si="32"/>
        <v>190.42803398962553</v>
      </c>
      <c r="F92" s="7">
        <f t="shared" si="33"/>
        <v>80.211134679631755</v>
      </c>
      <c r="G92" s="7">
        <f t="shared" si="34"/>
        <v>11637.484252777991</v>
      </c>
      <c r="I92" s="3">
        <f>IF(ROWS(I$15:I92)-1&gt;$L$10,"",ROWS(I$15:I92)-1)</f>
        <v>77</v>
      </c>
      <c r="J92" s="9">
        <f t="shared" si="50"/>
        <v>48274</v>
      </c>
      <c r="K92" s="7">
        <f t="shared" si="35"/>
        <v>48981.968890407064</v>
      </c>
      <c r="L92" s="7">
        <f t="shared" si="36"/>
        <v>1113.2265656910636</v>
      </c>
      <c r="M92" s="7">
        <f t="shared" si="37"/>
        <v>742.47387949809081</v>
      </c>
      <c r="N92" s="7">
        <f t="shared" si="38"/>
        <v>370.75268619297276</v>
      </c>
      <c r="O92" s="7">
        <f t="shared" si="39"/>
        <v>47868.742324716004</v>
      </c>
      <c r="Q92" s="3" t="str">
        <f>IF(ROWS(Q$15:Q92)-1&gt;'Yr 2 Loans'!$T$10,"",ROWS(Q$15:Q92)-1)</f>
        <v/>
      </c>
      <c r="R92" s="9" t="str">
        <f t="shared" si="51"/>
        <v/>
      </c>
      <c r="S92" s="7" t="str">
        <f t="shared" si="40"/>
        <v/>
      </c>
      <c r="T92" s="7" t="str">
        <f t="shared" si="52"/>
        <v/>
      </c>
      <c r="U92" s="7" t="str">
        <f t="shared" si="41"/>
        <v/>
      </c>
      <c r="V92" s="7" t="str">
        <f t="shared" si="53"/>
        <v/>
      </c>
      <c r="W92" s="7" t="str">
        <f t="shared" si="42"/>
        <v/>
      </c>
      <c r="Y92" s="3" t="str">
        <f>IF(ROWS(Y$15:Y92)-1&gt;'Yr 2 Loans'!$AB$10,"",ROWS(Y$15:Y92)-1)</f>
        <v/>
      </c>
      <c r="Z92" s="9" t="str">
        <f t="shared" si="54"/>
        <v/>
      </c>
      <c r="AA92" s="7" t="str">
        <f t="shared" si="43"/>
        <v/>
      </c>
      <c r="AB92" s="7" t="str">
        <f t="shared" si="55"/>
        <v/>
      </c>
      <c r="AC92" s="7" t="str">
        <f t="shared" si="44"/>
        <v/>
      </c>
      <c r="AD92" s="7" t="str">
        <f t="shared" si="56"/>
        <v/>
      </c>
      <c r="AE92" s="7" t="str">
        <f t="shared" si="45"/>
        <v/>
      </c>
      <c r="AG92" s="3" t="str">
        <f>IF(ROWS(AG$15:AG92)-1&gt;'Yr 2 Loans'!$AJ$10,"",ROWS(AG$15:AG92)-1)</f>
        <v/>
      </c>
      <c r="AH92" s="9" t="str">
        <f t="shared" si="57"/>
        <v/>
      </c>
      <c r="AI92" s="7" t="str">
        <f t="shared" si="46"/>
        <v/>
      </c>
      <c r="AJ92" s="7" t="str">
        <f t="shared" si="58"/>
        <v/>
      </c>
      <c r="AK92" s="7" t="str">
        <f t="shared" si="47"/>
        <v/>
      </c>
      <c r="AL92" s="7" t="str">
        <f t="shared" si="59"/>
        <v/>
      </c>
      <c r="AM92" s="7" t="str">
        <f t="shared" si="48"/>
        <v/>
      </c>
    </row>
    <row r="93" spans="1:39" x14ac:dyDescent="0.35">
      <c r="A93" s="3">
        <f>IF(ROWS(A$15:A93)-1&gt;$D$10,"",ROWS(A$15:A93)-1)</f>
        <v>78</v>
      </c>
      <c r="B93" s="9">
        <f t="shared" si="49"/>
        <v>48305</v>
      </c>
      <c r="C93" s="7">
        <f t="shared" si="30"/>
        <v>11637.484252777991</v>
      </c>
      <c r="D93" s="7">
        <f t="shared" si="31"/>
        <v>270.63916866925729</v>
      </c>
      <c r="E93" s="7">
        <f t="shared" si="32"/>
        <v>192.25101432325354</v>
      </c>
      <c r="F93" s="7">
        <f t="shared" si="33"/>
        <v>78.388154346003745</v>
      </c>
      <c r="G93" s="7">
        <f t="shared" si="34"/>
        <v>11366.845084108734</v>
      </c>
      <c r="I93" s="3">
        <f>IF(ROWS(I$15:I93)-1&gt;$L$10,"",ROWS(I$15:I93)-1)</f>
        <v>78</v>
      </c>
      <c r="J93" s="9">
        <f t="shared" si="50"/>
        <v>48305</v>
      </c>
      <c r="K93" s="7">
        <f t="shared" si="35"/>
        <v>47868.742324716004</v>
      </c>
      <c r="L93" s="7">
        <f t="shared" si="36"/>
        <v>1113.2265656910636</v>
      </c>
      <c r="M93" s="7">
        <f t="shared" si="37"/>
        <v>750.90007691156734</v>
      </c>
      <c r="N93" s="7">
        <f t="shared" si="38"/>
        <v>362.32648877949617</v>
      </c>
      <c r="O93" s="7">
        <f t="shared" si="39"/>
        <v>46755.515759024944</v>
      </c>
      <c r="Q93" s="3" t="str">
        <f>IF(ROWS(Q$15:Q93)-1&gt;'Yr 2 Loans'!$T$10,"",ROWS(Q$15:Q93)-1)</f>
        <v/>
      </c>
      <c r="R93" s="9" t="str">
        <f t="shared" si="51"/>
        <v/>
      </c>
      <c r="S93" s="7" t="str">
        <f t="shared" si="40"/>
        <v/>
      </c>
      <c r="T93" s="7" t="str">
        <f t="shared" si="52"/>
        <v/>
      </c>
      <c r="U93" s="7" t="str">
        <f t="shared" si="41"/>
        <v/>
      </c>
      <c r="V93" s="7" t="str">
        <f t="shared" si="53"/>
        <v/>
      </c>
      <c r="W93" s="7" t="str">
        <f t="shared" si="42"/>
        <v/>
      </c>
      <c r="Y93" s="3" t="str">
        <f>IF(ROWS(Y$15:Y93)-1&gt;'Yr 2 Loans'!$AB$10,"",ROWS(Y$15:Y93)-1)</f>
        <v/>
      </c>
      <c r="Z93" s="9" t="str">
        <f t="shared" si="54"/>
        <v/>
      </c>
      <c r="AA93" s="7" t="str">
        <f t="shared" si="43"/>
        <v/>
      </c>
      <c r="AB93" s="7" t="str">
        <f t="shared" si="55"/>
        <v/>
      </c>
      <c r="AC93" s="7" t="str">
        <f t="shared" si="44"/>
        <v/>
      </c>
      <c r="AD93" s="7" t="str">
        <f t="shared" si="56"/>
        <v/>
      </c>
      <c r="AE93" s="7" t="str">
        <f t="shared" si="45"/>
        <v/>
      </c>
      <c r="AG93" s="3" t="str">
        <f>IF(ROWS(AG$15:AG93)-1&gt;'Yr 2 Loans'!$AJ$10,"",ROWS(AG$15:AG93)-1)</f>
        <v/>
      </c>
      <c r="AH93" s="9" t="str">
        <f t="shared" si="57"/>
        <v/>
      </c>
      <c r="AI93" s="7" t="str">
        <f t="shared" si="46"/>
        <v/>
      </c>
      <c r="AJ93" s="7" t="str">
        <f t="shared" si="58"/>
        <v/>
      </c>
      <c r="AK93" s="7" t="str">
        <f t="shared" si="47"/>
        <v/>
      </c>
      <c r="AL93" s="7" t="str">
        <f t="shared" si="59"/>
        <v/>
      </c>
      <c r="AM93" s="7" t="str">
        <f t="shared" si="48"/>
        <v/>
      </c>
    </row>
    <row r="94" spans="1:39" x14ac:dyDescent="0.35">
      <c r="A94" s="3">
        <f>IF(ROWS(A$15:A94)-1&gt;$D$10,"",ROWS(A$15:A94)-1)</f>
        <v>79</v>
      </c>
      <c r="B94" s="9">
        <f t="shared" si="49"/>
        <v>48335</v>
      </c>
      <c r="C94" s="7">
        <f t="shared" si="30"/>
        <v>11366.845084108734</v>
      </c>
      <c r="D94" s="7">
        <f t="shared" si="31"/>
        <v>270.63916866925729</v>
      </c>
      <c r="E94" s="7">
        <f t="shared" si="32"/>
        <v>194.07399465688155</v>
      </c>
      <c r="F94" s="7">
        <f t="shared" si="33"/>
        <v>76.565174012375749</v>
      </c>
      <c r="G94" s="7">
        <f t="shared" si="34"/>
        <v>11096.205915439477</v>
      </c>
      <c r="I94" s="3">
        <f>IF(ROWS(I$15:I94)-1&gt;$L$10,"",ROWS(I$15:I94)-1)</f>
        <v>79</v>
      </c>
      <c r="J94" s="9">
        <f t="shared" si="50"/>
        <v>48335</v>
      </c>
      <c r="K94" s="7">
        <f t="shared" si="35"/>
        <v>46755.515759024944</v>
      </c>
      <c r="L94" s="7">
        <f t="shared" si="36"/>
        <v>1113.2265656910636</v>
      </c>
      <c r="M94" s="7">
        <f t="shared" si="37"/>
        <v>759.32627432504398</v>
      </c>
      <c r="N94" s="7">
        <f t="shared" si="38"/>
        <v>353.90029136601959</v>
      </c>
      <c r="O94" s="7">
        <f t="shared" si="39"/>
        <v>45642.289193333883</v>
      </c>
      <c r="Q94" s="3" t="str">
        <f>IF(ROWS(Q$15:Q94)-1&gt;'Yr 2 Loans'!$T$10,"",ROWS(Q$15:Q94)-1)</f>
        <v/>
      </c>
      <c r="R94" s="9" t="str">
        <f t="shared" si="51"/>
        <v/>
      </c>
      <c r="S94" s="7" t="str">
        <f t="shared" si="40"/>
        <v/>
      </c>
      <c r="T94" s="7" t="str">
        <f t="shared" si="52"/>
        <v/>
      </c>
      <c r="U94" s="7" t="str">
        <f t="shared" si="41"/>
        <v/>
      </c>
      <c r="V94" s="7" t="str">
        <f t="shared" si="53"/>
        <v/>
      </c>
      <c r="W94" s="7" t="str">
        <f t="shared" si="42"/>
        <v/>
      </c>
      <c r="Y94" s="3" t="str">
        <f>IF(ROWS(Y$15:Y94)-1&gt;'Yr 2 Loans'!$AB$10,"",ROWS(Y$15:Y94)-1)</f>
        <v/>
      </c>
      <c r="Z94" s="9" t="str">
        <f t="shared" si="54"/>
        <v/>
      </c>
      <c r="AA94" s="7" t="str">
        <f t="shared" si="43"/>
        <v/>
      </c>
      <c r="AB94" s="7" t="str">
        <f t="shared" si="55"/>
        <v/>
      </c>
      <c r="AC94" s="7" t="str">
        <f t="shared" si="44"/>
        <v/>
      </c>
      <c r="AD94" s="7" t="str">
        <f t="shared" si="56"/>
        <v/>
      </c>
      <c r="AE94" s="7" t="str">
        <f t="shared" si="45"/>
        <v/>
      </c>
      <c r="AG94" s="3" t="str">
        <f>IF(ROWS(AG$15:AG94)-1&gt;'Yr 2 Loans'!$AJ$10,"",ROWS(AG$15:AG94)-1)</f>
        <v/>
      </c>
      <c r="AH94" s="9" t="str">
        <f t="shared" si="57"/>
        <v/>
      </c>
      <c r="AI94" s="7" t="str">
        <f t="shared" si="46"/>
        <v/>
      </c>
      <c r="AJ94" s="7" t="str">
        <f t="shared" si="58"/>
        <v/>
      </c>
      <c r="AK94" s="7" t="str">
        <f t="shared" si="47"/>
        <v/>
      </c>
      <c r="AL94" s="7" t="str">
        <f t="shared" si="59"/>
        <v/>
      </c>
      <c r="AM94" s="7" t="str">
        <f t="shared" si="48"/>
        <v/>
      </c>
    </row>
    <row r="95" spans="1:39" x14ac:dyDescent="0.35">
      <c r="A95" s="3">
        <f>IF(ROWS(A$15:A95)-1&gt;$D$10,"",ROWS(A$15:A95)-1)</f>
        <v>80</v>
      </c>
      <c r="B95" s="9">
        <f t="shared" si="49"/>
        <v>48366</v>
      </c>
      <c r="C95" s="7">
        <f t="shared" si="30"/>
        <v>11096.205915439477</v>
      </c>
      <c r="D95" s="7">
        <f t="shared" si="31"/>
        <v>270.63916866925729</v>
      </c>
      <c r="E95" s="7">
        <f t="shared" si="32"/>
        <v>195.89697499050953</v>
      </c>
      <c r="F95" s="7">
        <f t="shared" si="33"/>
        <v>74.742193678747739</v>
      </c>
      <c r="G95" s="7">
        <f t="shared" si="34"/>
        <v>10825.566746770221</v>
      </c>
      <c r="I95" s="3">
        <f>IF(ROWS(I$15:I95)-1&gt;$L$10,"",ROWS(I$15:I95)-1)</f>
        <v>80</v>
      </c>
      <c r="J95" s="9">
        <f t="shared" si="50"/>
        <v>48366</v>
      </c>
      <c r="K95" s="7">
        <f t="shared" si="35"/>
        <v>45642.289193333883</v>
      </c>
      <c r="L95" s="7">
        <f t="shared" si="36"/>
        <v>1113.2265656910636</v>
      </c>
      <c r="M95" s="7">
        <f t="shared" si="37"/>
        <v>767.75247173852063</v>
      </c>
      <c r="N95" s="7">
        <f t="shared" si="38"/>
        <v>345.474093952543</v>
      </c>
      <c r="O95" s="7">
        <f t="shared" si="39"/>
        <v>44529.062627642823</v>
      </c>
      <c r="Q95" s="3" t="str">
        <f>IF(ROWS(Q$15:Q95)-1&gt;'Yr 2 Loans'!$T$10,"",ROWS(Q$15:Q95)-1)</f>
        <v/>
      </c>
      <c r="R95" s="9" t="str">
        <f t="shared" si="51"/>
        <v/>
      </c>
      <c r="S95" s="7" t="str">
        <f t="shared" si="40"/>
        <v/>
      </c>
      <c r="T95" s="7" t="str">
        <f t="shared" si="52"/>
        <v/>
      </c>
      <c r="U95" s="7" t="str">
        <f t="shared" si="41"/>
        <v/>
      </c>
      <c r="V95" s="7" t="str">
        <f t="shared" si="53"/>
        <v/>
      </c>
      <c r="W95" s="7" t="str">
        <f t="shared" si="42"/>
        <v/>
      </c>
      <c r="Y95" s="3" t="str">
        <f>IF(ROWS(Y$15:Y95)-1&gt;'Yr 2 Loans'!$AB$10,"",ROWS(Y$15:Y95)-1)</f>
        <v/>
      </c>
      <c r="Z95" s="9" t="str">
        <f t="shared" si="54"/>
        <v/>
      </c>
      <c r="AA95" s="7" t="str">
        <f t="shared" si="43"/>
        <v/>
      </c>
      <c r="AB95" s="7" t="str">
        <f t="shared" si="55"/>
        <v/>
      </c>
      <c r="AC95" s="7" t="str">
        <f t="shared" si="44"/>
        <v/>
      </c>
      <c r="AD95" s="7" t="str">
        <f t="shared" si="56"/>
        <v/>
      </c>
      <c r="AE95" s="7" t="str">
        <f t="shared" si="45"/>
        <v/>
      </c>
      <c r="AG95" s="3" t="str">
        <f>IF(ROWS(AG$15:AG95)-1&gt;'Yr 2 Loans'!$AJ$10,"",ROWS(AG$15:AG95)-1)</f>
        <v/>
      </c>
      <c r="AH95" s="9" t="str">
        <f t="shared" si="57"/>
        <v/>
      </c>
      <c r="AI95" s="7" t="str">
        <f t="shared" si="46"/>
        <v/>
      </c>
      <c r="AJ95" s="7" t="str">
        <f t="shared" si="58"/>
        <v/>
      </c>
      <c r="AK95" s="7" t="str">
        <f t="shared" si="47"/>
        <v/>
      </c>
      <c r="AL95" s="7" t="str">
        <f t="shared" si="59"/>
        <v/>
      </c>
      <c r="AM95" s="7" t="str">
        <f t="shared" si="48"/>
        <v/>
      </c>
    </row>
    <row r="96" spans="1:39" x14ac:dyDescent="0.35">
      <c r="A96" s="3">
        <f>IF(ROWS(A$15:A96)-1&gt;$D$10,"",ROWS(A$15:A96)-1)</f>
        <v>81</v>
      </c>
      <c r="B96" s="9">
        <f t="shared" si="49"/>
        <v>48396</v>
      </c>
      <c r="C96" s="7">
        <f t="shared" si="30"/>
        <v>10825.566746770221</v>
      </c>
      <c r="D96" s="7">
        <f t="shared" si="31"/>
        <v>270.63916866925729</v>
      </c>
      <c r="E96" s="7">
        <f t="shared" si="32"/>
        <v>197.71995532413754</v>
      </c>
      <c r="F96" s="7">
        <f t="shared" si="33"/>
        <v>72.919213345119744</v>
      </c>
      <c r="G96" s="7">
        <f t="shared" si="34"/>
        <v>10554.927578100964</v>
      </c>
      <c r="I96" s="3">
        <f>IF(ROWS(I$15:I96)-1&gt;$L$10,"",ROWS(I$15:I96)-1)</f>
        <v>81</v>
      </c>
      <c r="J96" s="9">
        <f t="shared" si="50"/>
        <v>48396</v>
      </c>
      <c r="K96" s="7">
        <f t="shared" si="35"/>
        <v>44529.062627642823</v>
      </c>
      <c r="L96" s="7">
        <f t="shared" si="36"/>
        <v>1113.2265656910636</v>
      </c>
      <c r="M96" s="7">
        <f t="shared" si="37"/>
        <v>776.17866915199716</v>
      </c>
      <c r="N96" s="7">
        <f t="shared" si="38"/>
        <v>337.04789653906641</v>
      </c>
      <c r="O96" s="7">
        <f t="shared" si="39"/>
        <v>43415.836061951763</v>
      </c>
      <c r="Q96" s="3" t="str">
        <f>IF(ROWS(Q$15:Q96)-1&gt;'Yr 2 Loans'!$T$10,"",ROWS(Q$15:Q96)-1)</f>
        <v/>
      </c>
      <c r="R96" s="9" t="str">
        <f t="shared" si="51"/>
        <v/>
      </c>
      <c r="S96" s="7" t="str">
        <f t="shared" si="40"/>
        <v/>
      </c>
      <c r="T96" s="7" t="str">
        <f t="shared" si="52"/>
        <v/>
      </c>
      <c r="U96" s="7" t="str">
        <f t="shared" si="41"/>
        <v/>
      </c>
      <c r="V96" s="7" t="str">
        <f t="shared" si="53"/>
        <v/>
      </c>
      <c r="W96" s="7" t="str">
        <f t="shared" si="42"/>
        <v/>
      </c>
      <c r="Y96" s="3" t="str">
        <f>IF(ROWS(Y$15:Y96)-1&gt;'Yr 2 Loans'!$AB$10,"",ROWS(Y$15:Y96)-1)</f>
        <v/>
      </c>
      <c r="Z96" s="9" t="str">
        <f t="shared" si="54"/>
        <v/>
      </c>
      <c r="AA96" s="7" t="str">
        <f t="shared" si="43"/>
        <v/>
      </c>
      <c r="AB96" s="7" t="str">
        <f t="shared" si="55"/>
        <v/>
      </c>
      <c r="AC96" s="7" t="str">
        <f t="shared" si="44"/>
        <v/>
      </c>
      <c r="AD96" s="7" t="str">
        <f t="shared" si="56"/>
        <v/>
      </c>
      <c r="AE96" s="7" t="str">
        <f t="shared" si="45"/>
        <v/>
      </c>
      <c r="AG96" s="3" t="str">
        <f>IF(ROWS(AG$15:AG96)-1&gt;'Yr 2 Loans'!$AJ$10,"",ROWS(AG$15:AG96)-1)</f>
        <v/>
      </c>
      <c r="AH96" s="9" t="str">
        <f t="shared" si="57"/>
        <v/>
      </c>
      <c r="AI96" s="7" t="str">
        <f t="shared" si="46"/>
        <v/>
      </c>
      <c r="AJ96" s="7" t="str">
        <f t="shared" si="58"/>
        <v/>
      </c>
      <c r="AK96" s="7" t="str">
        <f t="shared" si="47"/>
        <v/>
      </c>
      <c r="AL96" s="7" t="str">
        <f t="shared" si="59"/>
        <v/>
      </c>
      <c r="AM96" s="7" t="str">
        <f t="shared" si="48"/>
        <v/>
      </c>
    </row>
    <row r="97" spans="1:39" x14ac:dyDescent="0.35">
      <c r="A97" s="3">
        <f>IF(ROWS(A$15:A97)-1&gt;$D$10,"",ROWS(A$15:A97)-1)</f>
        <v>82</v>
      </c>
      <c r="B97" s="9">
        <f t="shared" si="49"/>
        <v>48427</v>
      </c>
      <c r="C97" s="7">
        <f t="shared" si="30"/>
        <v>10554.927578100964</v>
      </c>
      <c r="D97" s="7">
        <f t="shared" si="31"/>
        <v>270.63916866925729</v>
      </c>
      <c r="E97" s="7">
        <f t="shared" si="32"/>
        <v>199.54293565776555</v>
      </c>
      <c r="F97" s="7">
        <f t="shared" si="33"/>
        <v>71.096233011491748</v>
      </c>
      <c r="G97" s="7">
        <f t="shared" si="34"/>
        <v>10284.288409431707</v>
      </c>
      <c r="I97" s="3">
        <f>IF(ROWS(I$15:I97)-1&gt;$L$10,"",ROWS(I$15:I97)-1)</f>
        <v>82</v>
      </c>
      <c r="J97" s="9">
        <f t="shared" si="50"/>
        <v>48427</v>
      </c>
      <c r="K97" s="7">
        <f t="shared" si="35"/>
        <v>43415.836061951763</v>
      </c>
      <c r="L97" s="7">
        <f t="shared" si="36"/>
        <v>1113.2265656910636</v>
      </c>
      <c r="M97" s="7">
        <f t="shared" si="37"/>
        <v>784.60486656547369</v>
      </c>
      <c r="N97" s="7">
        <f t="shared" si="38"/>
        <v>328.62169912558983</v>
      </c>
      <c r="O97" s="7">
        <f t="shared" si="39"/>
        <v>42302.609496260702</v>
      </c>
      <c r="Q97" s="3" t="str">
        <f>IF(ROWS(Q$15:Q97)-1&gt;'Yr 2 Loans'!$T$10,"",ROWS(Q$15:Q97)-1)</f>
        <v/>
      </c>
      <c r="R97" s="9" t="str">
        <f t="shared" si="51"/>
        <v/>
      </c>
      <c r="S97" s="7" t="str">
        <f t="shared" si="40"/>
        <v/>
      </c>
      <c r="T97" s="7" t="str">
        <f t="shared" si="52"/>
        <v/>
      </c>
      <c r="U97" s="7" t="str">
        <f t="shared" si="41"/>
        <v/>
      </c>
      <c r="V97" s="7" t="str">
        <f t="shared" si="53"/>
        <v/>
      </c>
      <c r="W97" s="7" t="str">
        <f t="shared" si="42"/>
        <v/>
      </c>
      <c r="Y97" s="3" t="str">
        <f>IF(ROWS(Y$15:Y97)-1&gt;'Yr 2 Loans'!$AB$10,"",ROWS(Y$15:Y97)-1)</f>
        <v/>
      </c>
      <c r="Z97" s="9" t="str">
        <f t="shared" si="54"/>
        <v/>
      </c>
      <c r="AA97" s="7" t="str">
        <f t="shared" si="43"/>
        <v/>
      </c>
      <c r="AB97" s="7" t="str">
        <f t="shared" si="55"/>
        <v/>
      </c>
      <c r="AC97" s="7" t="str">
        <f t="shared" si="44"/>
        <v/>
      </c>
      <c r="AD97" s="7" t="str">
        <f t="shared" si="56"/>
        <v/>
      </c>
      <c r="AE97" s="7" t="str">
        <f t="shared" si="45"/>
        <v/>
      </c>
      <c r="AG97" s="3" t="str">
        <f>IF(ROWS(AG$15:AG97)-1&gt;'Yr 2 Loans'!$AJ$10,"",ROWS(AG$15:AG97)-1)</f>
        <v/>
      </c>
      <c r="AH97" s="9" t="str">
        <f t="shared" si="57"/>
        <v/>
      </c>
      <c r="AI97" s="7" t="str">
        <f t="shared" si="46"/>
        <v/>
      </c>
      <c r="AJ97" s="7" t="str">
        <f t="shared" si="58"/>
        <v/>
      </c>
      <c r="AK97" s="7" t="str">
        <f t="shared" si="47"/>
        <v/>
      </c>
      <c r="AL97" s="7" t="str">
        <f t="shared" si="59"/>
        <v/>
      </c>
      <c r="AM97" s="7" t="str">
        <f t="shared" si="48"/>
        <v/>
      </c>
    </row>
    <row r="98" spans="1:39" x14ac:dyDescent="0.35">
      <c r="A98" s="3">
        <f>IF(ROWS(A$15:A98)-1&gt;$D$10,"",ROWS(A$15:A98)-1)</f>
        <v>83</v>
      </c>
      <c r="B98" s="9">
        <f t="shared" si="49"/>
        <v>48458</v>
      </c>
      <c r="C98" s="7">
        <f t="shared" si="30"/>
        <v>10284.288409431707</v>
      </c>
      <c r="D98" s="7">
        <f t="shared" si="31"/>
        <v>270.63916866925729</v>
      </c>
      <c r="E98" s="7">
        <f t="shared" si="32"/>
        <v>201.36591599139354</v>
      </c>
      <c r="F98" s="7">
        <f t="shared" si="33"/>
        <v>69.273252677863738</v>
      </c>
      <c r="G98" s="7">
        <f t="shared" si="34"/>
        <v>10013.64924076245</v>
      </c>
      <c r="I98" s="3">
        <f>IF(ROWS(I$15:I98)-1&gt;$L$10,"",ROWS(I$15:I98)-1)</f>
        <v>83</v>
      </c>
      <c r="J98" s="9">
        <f t="shared" si="50"/>
        <v>48458</v>
      </c>
      <c r="K98" s="7">
        <f t="shared" si="35"/>
        <v>42302.609496260702</v>
      </c>
      <c r="L98" s="7">
        <f t="shared" si="36"/>
        <v>1113.2265656910636</v>
      </c>
      <c r="M98" s="7">
        <f t="shared" si="37"/>
        <v>793.03106397895033</v>
      </c>
      <c r="N98" s="7">
        <f t="shared" si="38"/>
        <v>320.19550171211324</v>
      </c>
      <c r="O98" s="7">
        <f t="shared" si="39"/>
        <v>41189.382930569642</v>
      </c>
      <c r="Q98" s="3" t="str">
        <f>IF(ROWS(Q$15:Q98)-1&gt;'Yr 2 Loans'!$T$10,"",ROWS(Q$15:Q98)-1)</f>
        <v/>
      </c>
      <c r="R98" s="9" t="str">
        <f t="shared" si="51"/>
        <v/>
      </c>
      <c r="S98" s="7" t="str">
        <f t="shared" si="40"/>
        <v/>
      </c>
      <c r="T98" s="7" t="str">
        <f t="shared" si="52"/>
        <v/>
      </c>
      <c r="U98" s="7" t="str">
        <f t="shared" si="41"/>
        <v/>
      </c>
      <c r="V98" s="7" t="str">
        <f t="shared" si="53"/>
        <v/>
      </c>
      <c r="W98" s="7" t="str">
        <f t="shared" si="42"/>
        <v/>
      </c>
      <c r="Y98" s="3" t="str">
        <f>IF(ROWS(Y$15:Y98)-1&gt;'Yr 2 Loans'!$AB$10,"",ROWS(Y$15:Y98)-1)</f>
        <v/>
      </c>
      <c r="Z98" s="9" t="str">
        <f t="shared" si="54"/>
        <v/>
      </c>
      <c r="AA98" s="7" t="str">
        <f t="shared" si="43"/>
        <v/>
      </c>
      <c r="AB98" s="7" t="str">
        <f t="shared" si="55"/>
        <v/>
      </c>
      <c r="AC98" s="7" t="str">
        <f t="shared" si="44"/>
        <v/>
      </c>
      <c r="AD98" s="7" t="str">
        <f t="shared" si="56"/>
        <v/>
      </c>
      <c r="AE98" s="7" t="str">
        <f t="shared" si="45"/>
        <v/>
      </c>
      <c r="AG98" s="3" t="str">
        <f>IF(ROWS(AG$15:AG98)-1&gt;'Yr 2 Loans'!$AJ$10,"",ROWS(AG$15:AG98)-1)</f>
        <v/>
      </c>
      <c r="AH98" s="9" t="str">
        <f t="shared" si="57"/>
        <v/>
      </c>
      <c r="AI98" s="7" t="str">
        <f t="shared" si="46"/>
        <v/>
      </c>
      <c r="AJ98" s="7" t="str">
        <f t="shared" si="58"/>
        <v/>
      </c>
      <c r="AK98" s="7" t="str">
        <f t="shared" si="47"/>
        <v/>
      </c>
      <c r="AL98" s="7" t="str">
        <f t="shared" si="59"/>
        <v/>
      </c>
      <c r="AM98" s="7" t="str">
        <f t="shared" si="48"/>
        <v/>
      </c>
    </row>
    <row r="99" spans="1:39" x14ac:dyDescent="0.35">
      <c r="A99" s="3">
        <f>IF(ROWS(A$15:A99)-1&gt;$D$10,"",ROWS(A$15:A99)-1)</f>
        <v>84</v>
      </c>
      <c r="B99" s="9">
        <f t="shared" si="49"/>
        <v>48488</v>
      </c>
      <c r="C99" s="7">
        <f t="shared" si="30"/>
        <v>10013.64924076245</v>
      </c>
      <c r="D99" s="7">
        <f t="shared" si="31"/>
        <v>270.63916866925729</v>
      </c>
      <c r="E99" s="7">
        <f t="shared" si="32"/>
        <v>203.18889632502155</v>
      </c>
      <c r="F99" s="7">
        <f t="shared" si="33"/>
        <v>67.450272344235742</v>
      </c>
      <c r="G99" s="7">
        <f t="shared" si="34"/>
        <v>9743.0100720931932</v>
      </c>
      <c r="I99" s="3">
        <f>IF(ROWS(I$15:I99)-1&gt;$L$10,"",ROWS(I$15:I99)-1)</f>
        <v>84</v>
      </c>
      <c r="J99" s="9">
        <f t="shared" si="50"/>
        <v>48488</v>
      </c>
      <c r="K99" s="7">
        <f t="shared" si="35"/>
        <v>41189.382930569642</v>
      </c>
      <c r="L99" s="7">
        <f t="shared" si="36"/>
        <v>1113.2265656910636</v>
      </c>
      <c r="M99" s="7">
        <f t="shared" si="37"/>
        <v>801.45726139242697</v>
      </c>
      <c r="N99" s="7">
        <f t="shared" si="38"/>
        <v>311.76930429863665</v>
      </c>
      <c r="O99" s="7">
        <f t="shared" si="39"/>
        <v>40076.156364878581</v>
      </c>
      <c r="Q99" s="3" t="str">
        <f>IF(ROWS(Q$15:Q99)-1&gt;'Yr 2 Loans'!$T$10,"",ROWS(Q$15:Q99)-1)</f>
        <v/>
      </c>
      <c r="R99" s="9" t="str">
        <f t="shared" si="51"/>
        <v/>
      </c>
      <c r="S99" s="7" t="str">
        <f t="shared" si="40"/>
        <v/>
      </c>
      <c r="T99" s="7" t="str">
        <f t="shared" si="52"/>
        <v/>
      </c>
      <c r="U99" s="7" t="str">
        <f t="shared" si="41"/>
        <v/>
      </c>
      <c r="V99" s="7" t="str">
        <f t="shared" si="53"/>
        <v/>
      </c>
      <c r="W99" s="7" t="str">
        <f t="shared" si="42"/>
        <v/>
      </c>
      <c r="Y99" s="3" t="str">
        <f>IF(ROWS(Y$15:Y99)-1&gt;'Yr 2 Loans'!$AB$10,"",ROWS(Y$15:Y99)-1)</f>
        <v/>
      </c>
      <c r="Z99" s="9" t="str">
        <f t="shared" si="54"/>
        <v/>
      </c>
      <c r="AA99" s="7" t="str">
        <f t="shared" si="43"/>
        <v/>
      </c>
      <c r="AB99" s="7" t="str">
        <f t="shared" si="55"/>
        <v/>
      </c>
      <c r="AC99" s="7" t="str">
        <f t="shared" si="44"/>
        <v/>
      </c>
      <c r="AD99" s="7" t="str">
        <f t="shared" si="56"/>
        <v/>
      </c>
      <c r="AE99" s="7" t="str">
        <f t="shared" si="45"/>
        <v/>
      </c>
      <c r="AG99" s="3" t="str">
        <f>IF(ROWS(AG$15:AG99)-1&gt;'Yr 2 Loans'!$AJ$10,"",ROWS(AG$15:AG99)-1)</f>
        <v/>
      </c>
      <c r="AH99" s="9" t="str">
        <f t="shared" si="57"/>
        <v/>
      </c>
      <c r="AI99" s="7" t="str">
        <f t="shared" si="46"/>
        <v/>
      </c>
      <c r="AJ99" s="7" t="str">
        <f t="shared" si="58"/>
        <v/>
      </c>
      <c r="AK99" s="7" t="str">
        <f t="shared" si="47"/>
        <v/>
      </c>
      <c r="AL99" s="7" t="str">
        <f t="shared" si="59"/>
        <v/>
      </c>
      <c r="AM99" s="7" t="str">
        <f t="shared" si="48"/>
        <v/>
      </c>
    </row>
    <row r="100" spans="1:39" x14ac:dyDescent="0.35">
      <c r="A100" s="3">
        <f>IF(ROWS(A$15:A100)-1&gt;$D$10,"",ROWS(A$15:A100)-1)</f>
        <v>85</v>
      </c>
      <c r="B100" s="9">
        <f t="shared" si="49"/>
        <v>48519</v>
      </c>
      <c r="C100" s="7">
        <f t="shared" si="30"/>
        <v>9743.0100720931932</v>
      </c>
      <c r="D100" s="7">
        <f t="shared" si="31"/>
        <v>270.63916866925729</v>
      </c>
      <c r="E100" s="7">
        <f t="shared" si="32"/>
        <v>205.01187665864956</v>
      </c>
      <c r="F100" s="7">
        <f t="shared" si="33"/>
        <v>65.627292010607732</v>
      </c>
      <c r="G100" s="7">
        <f t="shared" si="34"/>
        <v>9472.3709034239364</v>
      </c>
      <c r="I100" s="3">
        <f>IF(ROWS(I$15:I100)-1&gt;$L$10,"",ROWS(I$15:I100)-1)</f>
        <v>85</v>
      </c>
      <c r="J100" s="9">
        <f t="shared" si="50"/>
        <v>48519</v>
      </c>
      <c r="K100" s="7">
        <f t="shared" si="35"/>
        <v>40076.156364878581</v>
      </c>
      <c r="L100" s="7">
        <f t="shared" si="36"/>
        <v>1113.2265656910636</v>
      </c>
      <c r="M100" s="7">
        <f t="shared" si="37"/>
        <v>809.8834588059035</v>
      </c>
      <c r="N100" s="7">
        <f t="shared" si="38"/>
        <v>303.34310688516013</v>
      </c>
      <c r="O100" s="7">
        <f t="shared" si="39"/>
        <v>38962.929799187521</v>
      </c>
      <c r="Q100" s="3" t="str">
        <f>IF(ROWS(Q$15:Q100)-1&gt;'Yr 2 Loans'!$T$10,"",ROWS(Q$15:Q100)-1)</f>
        <v/>
      </c>
      <c r="R100" s="9" t="str">
        <f t="shared" si="51"/>
        <v/>
      </c>
      <c r="S100" s="7" t="str">
        <f t="shared" si="40"/>
        <v/>
      </c>
      <c r="T100" s="7" t="str">
        <f t="shared" si="52"/>
        <v/>
      </c>
      <c r="U100" s="7" t="str">
        <f t="shared" si="41"/>
        <v/>
      </c>
      <c r="V100" s="7" t="str">
        <f t="shared" si="53"/>
        <v/>
      </c>
      <c r="W100" s="7" t="str">
        <f t="shared" si="42"/>
        <v/>
      </c>
      <c r="Y100" s="3" t="str">
        <f>IF(ROWS(Y$15:Y100)-1&gt;'Yr 2 Loans'!$AB$10,"",ROWS(Y$15:Y100)-1)</f>
        <v/>
      </c>
      <c r="Z100" s="9" t="str">
        <f t="shared" si="54"/>
        <v/>
      </c>
      <c r="AA100" s="7" t="str">
        <f t="shared" si="43"/>
        <v/>
      </c>
      <c r="AB100" s="7" t="str">
        <f t="shared" si="55"/>
        <v/>
      </c>
      <c r="AC100" s="7" t="str">
        <f t="shared" si="44"/>
        <v/>
      </c>
      <c r="AD100" s="7" t="str">
        <f t="shared" si="56"/>
        <v/>
      </c>
      <c r="AE100" s="7" t="str">
        <f t="shared" si="45"/>
        <v/>
      </c>
      <c r="AG100" s="3" t="str">
        <f>IF(ROWS(AG$15:AG100)-1&gt;'Yr 2 Loans'!$AJ$10,"",ROWS(AG$15:AG100)-1)</f>
        <v/>
      </c>
      <c r="AH100" s="9" t="str">
        <f t="shared" si="57"/>
        <v/>
      </c>
      <c r="AI100" s="7" t="str">
        <f t="shared" si="46"/>
        <v/>
      </c>
      <c r="AJ100" s="7" t="str">
        <f t="shared" si="58"/>
        <v/>
      </c>
      <c r="AK100" s="7" t="str">
        <f t="shared" si="47"/>
        <v/>
      </c>
      <c r="AL100" s="7" t="str">
        <f t="shared" si="59"/>
        <v/>
      </c>
      <c r="AM100" s="7" t="str">
        <f t="shared" si="48"/>
        <v/>
      </c>
    </row>
    <row r="101" spans="1:39" x14ac:dyDescent="0.35">
      <c r="A101" s="3">
        <f>IF(ROWS(A$15:A101)-1&gt;$D$10,"",ROWS(A$15:A101)-1)</f>
        <v>86</v>
      </c>
      <c r="B101" s="9">
        <f t="shared" si="49"/>
        <v>48549</v>
      </c>
      <c r="C101" s="7">
        <f t="shared" si="30"/>
        <v>9472.3709034239364</v>
      </c>
      <c r="D101" s="7">
        <f t="shared" si="31"/>
        <v>270.63916866925729</v>
      </c>
      <c r="E101" s="7">
        <f t="shared" si="32"/>
        <v>206.83485699227757</v>
      </c>
      <c r="F101" s="7">
        <f t="shared" si="33"/>
        <v>63.804311676979729</v>
      </c>
      <c r="G101" s="7">
        <f t="shared" si="34"/>
        <v>9201.7317347546796</v>
      </c>
      <c r="I101" s="3">
        <f>IF(ROWS(I$15:I101)-1&gt;$L$10,"",ROWS(I$15:I101)-1)</f>
        <v>86</v>
      </c>
      <c r="J101" s="9">
        <f t="shared" si="50"/>
        <v>48549</v>
      </c>
      <c r="K101" s="7">
        <f t="shared" si="35"/>
        <v>38962.929799187521</v>
      </c>
      <c r="L101" s="7">
        <f t="shared" si="36"/>
        <v>1113.2265656910636</v>
      </c>
      <c r="M101" s="7">
        <f t="shared" si="37"/>
        <v>818.30965621938003</v>
      </c>
      <c r="N101" s="7">
        <f t="shared" si="38"/>
        <v>294.91690947168354</v>
      </c>
      <c r="O101" s="7">
        <f t="shared" si="39"/>
        <v>37849.703233496461</v>
      </c>
      <c r="Q101" s="3" t="str">
        <f>IF(ROWS(Q$15:Q101)-1&gt;'Yr 2 Loans'!$T$10,"",ROWS(Q$15:Q101)-1)</f>
        <v/>
      </c>
      <c r="R101" s="9" t="str">
        <f t="shared" si="51"/>
        <v/>
      </c>
      <c r="S101" s="7" t="str">
        <f t="shared" si="40"/>
        <v/>
      </c>
      <c r="T101" s="7" t="str">
        <f t="shared" si="52"/>
        <v/>
      </c>
      <c r="U101" s="7" t="str">
        <f t="shared" si="41"/>
        <v/>
      </c>
      <c r="V101" s="7" t="str">
        <f t="shared" si="53"/>
        <v/>
      </c>
      <c r="W101" s="7" t="str">
        <f t="shared" si="42"/>
        <v/>
      </c>
      <c r="Y101" s="3" t="str">
        <f>IF(ROWS(Y$15:Y101)-1&gt;'Yr 2 Loans'!$AB$10,"",ROWS(Y$15:Y101)-1)</f>
        <v/>
      </c>
      <c r="Z101" s="9" t="str">
        <f t="shared" si="54"/>
        <v/>
      </c>
      <c r="AA101" s="7" t="str">
        <f t="shared" si="43"/>
        <v/>
      </c>
      <c r="AB101" s="7" t="str">
        <f t="shared" si="55"/>
        <v/>
      </c>
      <c r="AC101" s="7" t="str">
        <f t="shared" si="44"/>
        <v/>
      </c>
      <c r="AD101" s="7" t="str">
        <f t="shared" si="56"/>
        <v/>
      </c>
      <c r="AE101" s="7" t="str">
        <f t="shared" si="45"/>
        <v/>
      </c>
      <c r="AG101" s="3" t="str">
        <f>IF(ROWS(AG$15:AG101)-1&gt;'Yr 2 Loans'!$AJ$10,"",ROWS(AG$15:AG101)-1)</f>
        <v/>
      </c>
      <c r="AH101" s="9" t="str">
        <f t="shared" si="57"/>
        <v/>
      </c>
      <c r="AI101" s="7" t="str">
        <f t="shared" si="46"/>
        <v/>
      </c>
      <c r="AJ101" s="7" t="str">
        <f t="shared" si="58"/>
        <v/>
      </c>
      <c r="AK101" s="7" t="str">
        <f t="shared" si="47"/>
        <v/>
      </c>
      <c r="AL101" s="7" t="str">
        <f t="shared" si="59"/>
        <v/>
      </c>
      <c r="AM101" s="7" t="str">
        <f t="shared" si="48"/>
        <v/>
      </c>
    </row>
    <row r="102" spans="1:39" x14ac:dyDescent="0.35">
      <c r="A102" s="3">
        <f>IF(ROWS(A$15:A102)-1&gt;$D$10,"",ROWS(A$15:A102)-1)</f>
        <v>87</v>
      </c>
      <c r="B102" s="9">
        <f t="shared" si="49"/>
        <v>48580</v>
      </c>
      <c r="C102" s="7">
        <f t="shared" si="30"/>
        <v>9201.7317347546796</v>
      </c>
      <c r="D102" s="7">
        <f t="shared" si="31"/>
        <v>270.63916866925729</v>
      </c>
      <c r="E102" s="7">
        <f t="shared" si="32"/>
        <v>208.65783732590558</v>
      </c>
      <c r="F102" s="7">
        <f t="shared" si="33"/>
        <v>61.981331343351727</v>
      </c>
      <c r="G102" s="7">
        <f t="shared" si="34"/>
        <v>8931.0925660854227</v>
      </c>
      <c r="I102" s="3">
        <f>IF(ROWS(I$15:I102)-1&gt;$L$10,"",ROWS(I$15:I102)-1)</f>
        <v>87</v>
      </c>
      <c r="J102" s="9">
        <f t="shared" si="50"/>
        <v>48580</v>
      </c>
      <c r="K102" s="7">
        <f t="shared" si="35"/>
        <v>37849.703233496461</v>
      </c>
      <c r="L102" s="7">
        <f t="shared" si="36"/>
        <v>1113.2265656910636</v>
      </c>
      <c r="M102" s="7">
        <f t="shared" si="37"/>
        <v>826.73585363285656</v>
      </c>
      <c r="N102" s="7">
        <f t="shared" si="38"/>
        <v>286.49071205820695</v>
      </c>
      <c r="O102" s="7">
        <f t="shared" si="39"/>
        <v>36736.4766678054</v>
      </c>
      <c r="Q102" s="3" t="str">
        <f>IF(ROWS(Q$15:Q102)-1&gt;'Yr 2 Loans'!$T$10,"",ROWS(Q$15:Q102)-1)</f>
        <v/>
      </c>
      <c r="R102" s="9" t="str">
        <f t="shared" si="51"/>
        <v/>
      </c>
      <c r="S102" s="7" t="str">
        <f t="shared" si="40"/>
        <v/>
      </c>
      <c r="T102" s="7" t="str">
        <f t="shared" si="52"/>
        <v/>
      </c>
      <c r="U102" s="7" t="str">
        <f t="shared" si="41"/>
        <v/>
      </c>
      <c r="V102" s="7" t="str">
        <f t="shared" si="53"/>
        <v/>
      </c>
      <c r="W102" s="7" t="str">
        <f t="shared" si="42"/>
        <v/>
      </c>
      <c r="Y102" s="3" t="str">
        <f>IF(ROWS(Y$15:Y102)-1&gt;'Yr 2 Loans'!$AB$10,"",ROWS(Y$15:Y102)-1)</f>
        <v/>
      </c>
      <c r="Z102" s="9" t="str">
        <f t="shared" si="54"/>
        <v/>
      </c>
      <c r="AA102" s="7" t="str">
        <f t="shared" si="43"/>
        <v/>
      </c>
      <c r="AB102" s="7" t="str">
        <f t="shared" si="55"/>
        <v/>
      </c>
      <c r="AC102" s="7" t="str">
        <f t="shared" si="44"/>
        <v/>
      </c>
      <c r="AD102" s="7" t="str">
        <f t="shared" si="56"/>
        <v/>
      </c>
      <c r="AE102" s="7" t="str">
        <f t="shared" si="45"/>
        <v/>
      </c>
      <c r="AG102" s="3" t="str">
        <f>IF(ROWS(AG$15:AG102)-1&gt;'Yr 2 Loans'!$AJ$10,"",ROWS(AG$15:AG102)-1)</f>
        <v/>
      </c>
      <c r="AH102" s="9" t="str">
        <f t="shared" si="57"/>
        <v/>
      </c>
      <c r="AI102" s="7" t="str">
        <f t="shared" si="46"/>
        <v/>
      </c>
      <c r="AJ102" s="7" t="str">
        <f t="shared" si="58"/>
        <v/>
      </c>
      <c r="AK102" s="7" t="str">
        <f t="shared" si="47"/>
        <v/>
      </c>
      <c r="AL102" s="7" t="str">
        <f t="shared" si="59"/>
        <v/>
      </c>
      <c r="AM102" s="7" t="str">
        <f t="shared" si="48"/>
        <v/>
      </c>
    </row>
    <row r="103" spans="1:39" x14ac:dyDescent="0.35">
      <c r="A103" s="3">
        <f>IF(ROWS(A$15:A103)-1&gt;$D$10,"",ROWS(A$15:A103)-1)</f>
        <v>88</v>
      </c>
      <c r="B103" s="9">
        <f t="shared" si="49"/>
        <v>48611</v>
      </c>
      <c r="C103" s="7">
        <f t="shared" si="30"/>
        <v>8931.0925660854227</v>
      </c>
      <c r="D103" s="7">
        <f t="shared" si="31"/>
        <v>270.63916866925729</v>
      </c>
      <c r="E103" s="7">
        <f t="shared" si="32"/>
        <v>210.48081765953356</v>
      </c>
      <c r="F103" s="7">
        <f t="shared" si="33"/>
        <v>60.158351009723724</v>
      </c>
      <c r="G103" s="7">
        <f t="shared" si="34"/>
        <v>8660.4533974161659</v>
      </c>
      <c r="I103" s="3">
        <f>IF(ROWS(I$15:I103)-1&gt;$L$10,"",ROWS(I$15:I103)-1)</f>
        <v>88</v>
      </c>
      <c r="J103" s="9">
        <f t="shared" si="50"/>
        <v>48611</v>
      </c>
      <c r="K103" s="7">
        <f t="shared" si="35"/>
        <v>36736.4766678054</v>
      </c>
      <c r="L103" s="7">
        <f t="shared" si="36"/>
        <v>1113.2265656910636</v>
      </c>
      <c r="M103" s="7">
        <f t="shared" si="37"/>
        <v>835.1620510463332</v>
      </c>
      <c r="N103" s="7">
        <f t="shared" si="38"/>
        <v>278.06451464473037</v>
      </c>
      <c r="O103" s="7">
        <f t="shared" si="39"/>
        <v>35623.25010211434</v>
      </c>
      <c r="Q103" s="3" t="str">
        <f>IF(ROWS(Q$15:Q103)-1&gt;'Yr 2 Loans'!$T$10,"",ROWS(Q$15:Q103)-1)</f>
        <v/>
      </c>
      <c r="R103" s="9" t="str">
        <f t="shared" si="51"/>
        <v/>
      </c>
      <c r="S103" s="7" t="str">
        <f t="shared" si="40"/>
        <v/>
      </c>
      <c r="T103" s="7" t="str">
        <f t="shared" si="52"/>
        <v/>
      </c>
      <c r="U103" s="7" t="str">
        <f t="shared" si="41"/>
        <v/>
      </c>
      <c r="V103" s="7" t="str">
        <f t="shared" si="53"/>
        <v/>
      </c>
      <c r="W103" s="7" t="str">
        <f t="shared" si="42"/>
        <v/>
      </c>
      <c r="Y103" s="3" t="str">
        <f>IF(ROWS(Y$15:Y103)-1&gt;'Yr 2 Loans'!$AB$10,"",ROWS(Y$15:Y103)-1)</f>
        <v/>
      </c>
      <c r="Z103" s="9" t="str">
        <f t="shared" si="54"/>
        <v/>
      </c>
      <c r="AA103" s="7" t="str">
        <f t="shared" si="43"/>
        <v/>
      </c>
      <c r="AB103" s="7" t="str">
        <f t="shared" si="55"/>
        <v/>
      </c>
      <c r="AC103" s="7" t="str">
        <f t="shared" si="44"/>
        <v/>
      </c>
      <c r="AD103" s="7" t="str">
        <f t="shared" si="56"/>
        <v/>
      </c>
      <c r="AE103" s="7" t="str">
        <f t="shared" si="45"/>
        <v/>
      </c>
      <c r="AG103" s="3" t="str">
        <f>IF(ROWS(AG$15:AG103)-1&gt;'Yr 2 Loans'!$AJ$10,"",ROWS(AG$15:AG103)-1)</f>
        <v/>
      </c>
      <c r="AH103" s="9" t="str">
        <f t="shared" si="57"/>
        <v/>
      </c>
      <c r="AI103" s="7" t="str">
        <f t="shared" si="46"/>
        <v/>
      </c>
      <c r="AJ103" s="7" t="str">
        <f t="shared" si="58"/>
        <v/>
      </c>
      <c r="AK103" s="7" t="str">
        <f t="shared" si="47"/>
        <v/>
      </c>
      <c r="AL103" s="7" t="str">
        <f t="shared" si="59"/>
        <v/>
      </c>
      <c r="AM103" s="7" t="str">
        <f t="shared" si="48"/>
        <v/>
      </c>
    </row>
    <row r="104" spans="1:39" x14ac:dyDescent="0.35">
      <c r="A104" s="3">
        <f>IF(ROWS(A$15:A104)-1&gt;$D$10,"",ROWS(A$15:A104)-1)</f>
        <v>89</v>
      </c>
      <c r="B104" s="9">
        <f t="shared" si="49"/>
        <v>48639</v>
      </c>
      <c r="C104" s="7">
        <f t="shared" si="30"/>
        <v>8660.4533974161659</v>
      </c>
      <c r="D104" s="7">
        <f t="shared" si="31"/>
        <v>270.63916866925729</v>
      </c>
      <c r="E104" s="7">
        <f t="shared" si="32"/>
        <v>212.30379799316157</v>
      </c>
      <c r="F104" s="7">
        <f t="shared" si="33"/>
        <v>58.335370676095721</v>
      </c>
      <c r="G104" s="7">
        <f t="shared" si="34"/>
        <v>8389.8142287469091</v>
      </c>
      <c r="I104" s="3">
        <f>IF(ROWS(I$15:I104)-1&gt;$L$10,"",ROWS(I$15:I104)-1)</f>
        <v>89</v>
      </c>
      <c r="J104" s="9">
        <f t="shared" si="50"/>
        <v>48639</v>
      </c>
      <c r="K104" s="7">
        <f t="shared" si="35"/>
        <v>35623.25010211434</v>
      </c>
      <c r="L104" s="7">
        <f t="shared" si="36"/>
        <v>1113.2265656910636</v>
      </c>
      <c r="M104" s="7">
        <f t="shared" si="37"/>
        <v>843.58824845980985</v>
      </c>
      <c r="N104" s="7">
        <f t="shared" si="38"/>
        <v>269.63831723125378</v>
      </c>
      <c r="O104" s="7">
        <f t="shared" si="39"/>
        <v>34510.023536423279</v>
      </c>
      <c r="Q104" s="3" t="str">
        <f>IF(ROWS(Q$15:Q104)-1&gt;'Yr 2 Loans'!$T$10,"",ROWS(Q$15:Q104)-1)</f>
        <v/>
      </c>
      <c r="R104" s="9" t="str">
        <f t="shared" si="51"/>
        <v/>
      </c>
      <c r="S104" s="7" t="str">
        <f t="shared" si="40"/>
        <v/>
      </c>
      <c r="T104" s="7" t="str">
        <f t="shared" si="52"/>
        <v/>
      </c>
      <c r="U104" s="7" t="str">
        <f t="shared" si="41"/>
        <v/>
      </c>
      <c r="V104" s="7" t="str">
        <f t="shared" si="53"/>
        <v/>
      </c>
      <c r="W104" s="7" t="str">
        <f t="shared" si="42"/>
        <v/>
      </c>
      <c r="Y104" s="3" t="str">
        <f>IF(ROWS(Y$15:Y104)-1&gt;'Yr 2 Loans'!$AB$10,"",ROWS(Y$15:Y104)-1)</f>
        <v/>
      </c>
      <c r="Z104" s="9" t="str">
        <f t="shared" si="54"/>
        <v/>
      </c>
      <c r="AA104" s="7" t="str">
        <f t="shared" si="43"/>
        <v/>
      </c>
      <c r="AB104" s="7" t="str">
        <f t="shared" si="55"/>
        <v/>
      </c>
      <c r="AC104" s="7" t="str">
        <f t="shared" si="44"/>
        <v/>
      </c>
      <c r="AD104" s="7" t="str">
        <f t="shared" si="56"/>
        <v/>
      </c>
      <c r="AE104" s="7" t="str">
        <f t="shared" si="45"/>
        <v/>
      </c>
      <c r="AG104" s="3" t="str">
        <f>IF(ROWS(AG$15:AG104)-1&gt;'Yr 2 Loans'!$AJ$10,"",ROWS(AG$15:AG104)-1)</f>
        <v/>
      </c>
      <c r="AH104" s="9" t="str">
        <f t="shared" si="57"/>
        <v/>
      </c>
      <c r="AI104" s="7" t="str">
        <f t="shared" si="46"/>
        <v/>
      </c>
      <c r="AJ104" s="7" t="str">
        <f t="shared" si="58"/>
        <v/>
      </c>
      <c r="AK104" s="7" t="str">
        <f t="shared" si="47"/>
        <v/>
      </c>
      <c r="AL104" s="7" t="str">
        <f t="shared" si="59"/>
        <v/>
      </c>
      <c r="AM104" s="7" t="str">
        <f t="shared" si="48"/>
        <v/>
      </c>
    </row>
    <row r="105" spans="1:39" x14ac:dyDescent="0.35">
      <c r="A105" s="3">
        <f>IF(ROWS(A$15:A105)-1&gt;$D$10,"",ROWS(A$15:A105)-1)</f>
        <v>90</v>
      </c>
      <c r="B105" s="9">
        <f t="shared" si="49"/>
        <v>48670</v>
      </c>
      <c r="C105" s="7">
        <f t="shared" si="30"/>
        <v>8389.8142287469091</v>
      </c>
      <c r="D105" s="7">
        <f t="shared" si="31"/>
        <v>270.63916866925729</v>
      </c>
      <c r="E105" s="7">
        <f t="shared" si="32"/>
        <v>214.12677832678958</v>
      </c>
      <c r="F105" s="7">
        <f t="shared" si="33"/>
        <v>56.512390342467718</v>
      </c>
      <c r="G105" s="7">
        <f t="shared" si="34"/>
        <v>8119.1750600776522</v>
      </c>
      <c r="I105" s="3">
        <f>IF(ROWS(I$15:I105)-1&gt;$L$10,"",ROWS(I$15:I105)-1)</f>
        <v>90</v>
      </c>
      <c r="J105" s="9">
        <f t="shared" si="50"/>
        <v>48670</v>
      </c>
      <c r="K105" s="7">
        <f t="shared" si="35"/>
        <v>34510.023536423279</v>
      </c>
      <c r="L105" s="7">
        <f t="shared" si="36"/>
        <v>1113.2265656910636</v>
      </c>
      <c r="M105" s="7">
        <f t="shared" si="37"/>
        <v>852.01444587328638</v>
      </c>
      <c r="N105" s="7">
        <f t="shared" si="38"/>
        <v>261.21211981777719</v>
      </c>
      <c r="O105" s="7">
        <f t="shared" si="39"/>
        <v>33396.796970732219</v>
      </c>
      <c r="Q105" s="3" t="str">
        <f>IF(ROWS(Q$15:Q105)-1&gt;'Yr 2 Loans'!$T$10,"",ROWS(Q$15:Q105)-1)</f>
        <v/>
      </c>
      <c r="R105" s="9" t="str">
        <f t="shared" si="51"/>
        <v/>
      </c>
      <c r="S105" s="7" t="str">
        <f t="shared" si="40"/>
        <v/>
      </c>
      <c r="T105" s="7" t="str">
        <f t="shared" si="52"/>
        <v/>
      </c>
      <c r="U105" s="7" t="str">
        <f t="shared" si="41"/>
        <v/>
      </c>
      <c r="V105" s="7" t="str">
        <f t="shared" si="53"/>
        <v/>
      </c>
      <c r="W105" s="7" t="str">
        <f t="shared" si="42"/>
        <v/>
      </c>
      <c r="Y105" s="3" t="str">
        <f>IF(ROWS(Y$15:Y105)-1&gt;'Yr 2 Loans'!$AB$10,"",ROWS(Y$15:Y105)-1)</f>
        <v/>
      </c>
      <c r="Z105" s="9" t="str">
        <f t="shared" si="54"/>
        <v/>
      </c>
      <c r="AA105" s="7" t="str">
        <f t="shared" si="43"/>
        <v/>
      </c>
      <c r="AB105" s="7" t="str">
        <f t="shared" si="55"/>
        <v/>
      </c>
      <c r="AC105" s="7" t="str">
        <f t="shared" si="44"/>
        <v/>
      </c>
      <c r="AD105" s="7" t="str">
        <f t="shared" si="56"/>
        <v/>
      </c>
      <c r="AE105" s="7" t="str">
        <f t="shared" si="45"/>
        <v/>
      </c>
      <c r="AG105" s="3" t="str">
        <f>IF(ROWS(AG$15:AG105)-1&gt;'Yr 2 Loans'!$AJ$10,"",ROWS(AG$15:AG105)-1)</f>
        <v/>
      </c>
      <c r="AH105" s="9" t="str">
        <f t="shared" si="57"/>
        <v/>
      </c>
      <c r="AI105" s="7" t="str">
        <f t="shared" si="46"/>
        <v/>
      </c>
      <c r="AJ105" s="7" t="str">
        <f t="shared" si="58"/>
        <v/>
      </c>
      <c r="AK105" s="7" t="str">
        <f t="shared" si="47"/>
        <v/>
      </c>
      <c r="AL105" s="7" t="str">
        <f t="shared" si="59"/>
        <v/>
      </c>
      <c r="AM105" s="7" t="str">
        <f t="shared" si="48"/>
        <v/>
      </c>
    </row>
    <row r="106" spans="1:39" x14ac:dyDescent="0.35">
      <c r="A106" s="3">
        <f>IF(ROWS(A$15:A106)-1&gt;$D$10,"",ROWS(A$15:A106)-1)</f>
        <v>91</v>
      </c>
      <c r="B106" s="9">
        <f t="shared" si="49"/>
        <v>48700</v>
      </c>
      <c r="C106" s="7">
        <f t="shared" si="30"/>
        <v>8119.1750600776522</v>
      </c>
      <c r="D106" s="7">
        <f t="shared" si="31"/>
        <v>270.63916866925729</v>
      </c>
      <c r="E106" s="7">
        <f t="shared" si="32"/>
        <v>215.94975866041756</v>
      </c>
      <c r="F106" s="7">
        <f t="shared" si="33"/>
        <v>54.689410008839715</v>
      </c>
      <c r="G106" s="7">
        <f t="shared" si="34"/>
        <v>7848.5358914083954</v>
      </c>
      <c r="I106" s="3">
        <f>IF(ROWS(I$15:I106)-1&gt;$L$10,"",ROWS(I$15:I106)-1)</f>
        <v>91</v>
      </c>
      <c r="J106" s="9">
        <f t="shared" si="50"/>
        <v>48700</v>
      </c>
      <c r="K106" s="7">
        <f t="shared" si="35"/>
        <v>33396.796970732219</v>
      </c>
      <c r="L106" s="7">
        <f t="shared" si="36"/>
        <v>1113.2265656910636</v>
      </c>
      <c r="M106" s="7">
        <f t="shared" si="37"/>
        <v>860.44064328676291</v>
      </c>
      <c r="N106" s="7">
        <f t="shared" si="38"/>
        <v>252.78592240430061</v>
      </c>
      <c r="O106" s="7">
        <f t="shared" si="39"/>
        <v>32283.570405041155</v>
      </c>
      <c r="Q106" s="3" t="str">
        <f>IF(ROWS(Q$15:Q106)-1&gt;'Yr 2 Loans'!$T$10,"",ROWS(Q$15:Q106)-1)</f>
        <v/>
      </c>
      <c r="R106" s="9" t="str">
        <f t="shared" si="51"/>
        <v/>
      </c>
      <c r="S106" s="7" t="str">
        <f t="shared" si="40"/>
        <v/>
      </c>
      <c r="T106" s="7" t="str">
        <f t="shared" si="52"/>
        <v/>
      </c>
      <c r="U106" s="7" t="str">
        <f t="shared" si="41"/>
        <v/>
      </c>
      <c r="V106" s="7" t="str">
        <f t="shared" si="53"/>
        <v/>
      </c>
      <c r="W106" s="7" t="str">
        <f t="shared" si="42"/>
        <v/>
      </c>
      <c r="Y106" s="3" t="str">
        <f>IF(ROWS(Y$15:Y106)-1&gt;'Yr 2 Loans'!$AB$10,"",ROWS(Y$15:Y106)-1)</f>
        <v/>
      </c>
      <c r="Z106" s="9" t="str">
        <f t="shared" si="54"/>
        <v/>
      </c>
      <c r="AA106" s="7" t="str">
        <f t="shared" si="43"/>
        <v/>
      </c>
      <c r="AB106" s="7" t="str">
        <f t="shared" si="55"/>
        <v/>
      </c>
      <c r="AC106" s="7" t="str">
        <f t="shared" si="44"/>
        <v/>
      </c>
      <c r="AD106" s="7" t="str">
        <f t="shared" si="56"/>
        <v/>
      </c>
      <c r="AE106" s="7" t="str">
        <f t="shared" si="45"/>
        <v/>
      </c>
      <c r="AG106" s="3" t="str">
        <f>IF(ROWS(AG$15:AG106)-1&gt;'Yr 2 Loans'!$AJ$10,"",ROWS(AG$15:AG106)-1)</f>
        <v/>
      </c>
      <c r="AH106" s="9" t="str">
        <f t="shared" si="57"/>
        <v/>
      </c>
      <c r="AI106" s="7" t="str">
        <f t="shared" si="46"/>
        <v/>
      </c>
      <c r="AJ106" s="7" t="str">
        <f t="shared" si="58"/>
        <v/>
      </c>
      <c r="AK106" s="7" t="str">
        <f t="shared" si="47"/>
        <v/>
      </c>
      <c r="AL106" s="7" t="str">
        <f t="shared" si="59"/>
        <v/>
      </c>
      <c r="AM106" s="7" t="str">
        <f t="shared" si="48"/>
        <v/>
      </c>
    </row>
    <row r="107" spans="1:39" x14ac:dyDescent="0.35">
      <c r="A107" s="3">
        <f>IF(ROWS(A$15:A107)-1&gt;$D$10,"",ROWS(A$15:A107)-1)</f>
        <v>92</v>
      </c>
      <c r="B107" s="9">
        <f t="shared" si="49"/>
        <v>48731</v>
      </c>
      <c r="C107" s="7">
        <f t="shared" si="30"/>
        <v>7848.5358914083954</v>
      </c>
      <c r="D107" s="7">
        <f t="shared" si="31"/>
        <v>270.63916866925729</v>
      </c>
      <c r="E107" s="7">
        <f t="shared" si="32"/>
        <v>217.77273899404557</v>
      </c>
      <c r="F107" s="7">
        <f t="shared" si="33"/>
        <v>52.86642967521172</v>
      </c>
      <c r="G107" s="7">
        <f t="shared" si="34"/>
        <v>7577.8967227391386</v>
      </c>
      <c r="I107" s="3">
        <f>IF(ROWS(I$15:I107)-1&gt;$L$10,"",ROWS(I$15:I107)-1)</f>
        <v>92</v>
      </c>
      <c r="J107" s="9">
        <f t="shared" si="50"/>
        <v>48731</v>
      </c>
      <c r="K107" s="7">
        <f t="shared" si="35"/>
        <v>32283.570405041155</v>
      </c>
      <c r="L107" s="7">
        <f t="shared" si="36"/>
        <v>1113.2265656910636</v>
      </c>
      <c r="M107" s="7">
        <f t="shared" si="37"/>
        <v>868.86684070023955</v>
      </c>
      <c r="N107" s="7">
        <f t="shared" si="38"/>
        <v>244.35972499082399</v>
      </c>
      <c r="O107" s="7">
        <f t="shared" si="39"/>
        <v>31170.343839350091</v>
      </c>
      <c r="Q107" s="3" t="str">
        <f>IF(ROWS(Q$15:Q107)-1&gt;'Yr 2 Loans'!$T$10,"",ROWS(Q$15:Q107)-1)</f>
        <v/>
      </c>
      <c r="R107" s="9" t="str">
        <f t="shared" si="51"/>
        <v/>
      </c>
      <c r="S107" s="7" t="str">
        <f t="shared" si="40"/>
        <v/>
      </c>
      <c r="T107" s="7" t="str">
        <f t="shared" si="52"/>
        <v/>
      </c>
      <c r="U107" s="7" t="str">
        <f t="shared" si="41"/>
        <v/>
      </c>
      <c r="V107" s="7" t="str">
        <f t="shared" si="53"/>
        <v/>
      </c>
      <c r="W107" s="7" t="str">
        <f t="shared" si="42"/>
        <v/>
      </c>
      <c r="Y107" s="3" t="str">
        <f>IF(ROWS(Y$15:Y107)-1&gt;'Yr 2 Loans'!$AB$10,"",ROWS(Y$15:Y107)-1)</f>
        <v/>
      </c>
      <c r="Z107" s="9" t="str">
        <f t="shared" si="54"/>
        <v/>
      </c>
      <c r="AA107" s="7" t="str">
        <f t="shared" si="43"/>
        <v/>
      </c>
      <c r="AB107" s="7" t="str">
        <f t="shared" si="55"/>
        <v/>
      </c>
      <c r="AC107" s="7" t="str">
        <f t="shared" si="44"/>
        <v/>
      </c>
      <c r="AD107" s="7" t="str">
        <f t="shared" si="56"/>
        <v/>
      </c>
      <c r="AE107" s="7" t="str">
        <f t="shared" si="45"/>
        <v/>
      </c>
      <c r="AG107" s="3" t="str">
        <f>IF(ROWS(AG$15:AG107)-1&gt;'Yr 2 Loans'!$AJ$10,"",ROWS(AG$15:AG107)-1)</f>
        <v/>
      </c>
      <c r="AH107" s="9" t="str">
        <f t="shared" si="57"/>
        <v/>
      </c>
      <c r="AI107" s="7" t="str">
        <f t="shared" si="46"/>
        <v/>
      </c>
      <c r="AJ107" s="7" t="str">
        <f t="shared" si="58"/>
        <v/>
      </c>
      <c r="AK107" s="7" t="str">
        <f t="shared" si="47"/>
        <v/>
      </c>
      <c r="AL107" s="7" t="str">
        <f t="shared" si="59"/>
        <v/>
      </c>
      <c r="AM107" s="7" t="str">
        <f t="shared" si="48"/>
        <v/>
      </c>
    </row>
    <row r="108" spans="1:39" x14ac:dyDescent="0.35">
      <c r="A108" s="3">
        <f>IF(ROWS(A$15:A108)-1&gt;$D$10,"",ROWS(A$15:A108)-1)</f>
        <v>93</v>
      </c>
      <c r="B108" s="9">
        <f t="shared" si="49"/>
        <v>48761</v>
      </c>
      <c r="C108" s="7">
        <f t="shared" si="30"/>
        <v>7577.8967227391386</v>
      </c>
      <c r="D108" s="7">
        <f t="shared" si="31"/>
        <v>270.63916866925729</v>
      </c>
      <c r="E108" s="7">
        <f t="shared" si="32"/>
        <v>219.59571932767358</v>
      </c>
      <c r="F108" s="7">
        <f t="shared" si="33"/>
        <v>51.043449341583717</v>
      </c>
      <c r="G108" s="7">
        <f t="shared" si="34"/>
        <v>7307.2575540698817</v>
      </c>
      <c r="I108" s="3">
        <f>IF(ROWS(I$15:I108)-1&gt;$L$10,"",ROWS(I$15:I108)-1)</f>
        <v>93</v>
      </c>
      <c r="J108" s="9">
        <f t="shared" si="50"/>
        <v>48761</v>
      </c>
      <c r="K108" s="7">
        <f t="shared" si="35"/>
        <v>31170.343839350091</v>
      </c>
      <c r="L108" s="7">
        <f t="shared" si="36"/>
        <v>1113.2265656910636</v>
      </c>
      <c r="M108" s="7">
        <f t="shared" si="37"/>
        <v>877.29303811371619</v>
      </c>
      <c r="N108" s="7">
        <f t="shared" si="38"/>
        <v>235.93352757734738</v>
      </c>
      <c r="O108" s="7">
        <f t="shared" si="39"/>
        <v>30057.117273659027</v>
      </c>
      <c r="Q108" s="3" t="str">
        <f>IF(ROWS(Q$15:Q108)-1&gt;'Yr 2 Loans'!$T$10,"",ROWS(Q$15:Q108)-1)</f>
        <v/>
      </c>
      <c r="R108" s="9" t="str">
        <f t="shared" si="51"/>
        <v/>
      </c>
      <c r="S108" s="7" t="str">
        <f t="shared" si="40"/>
        <v/>
      </c>
      <c r="T108" s="7" t="str">
        <f t="shared" si="52"/>
        <v/>
      </c>
      <c r="U108" s="7" t="str">
        <f t="shared" si="41"/>
        <v/>
      </c>
      <c r="V108" s="7" t="str">
        <f t="shared" si="53"/>
        <v/>
      </c>
      <c r="W108" s="7" t="str">
        <f t="shared" si="42"/>
        <v/>
      </c>
      <c r="Y108" s="3" t="str">
        <f>IF(ROWS(Y$15:Y108)-1&gt;'Yr 2 Loans'!$AB$10,"",ROWS(Y$15:Y108)-1)</f>
        <v/>
      </c>
      <c r="Z108" s="9" t="str">
        <f t="shared" si="54"/>
        <v/>
      </c>
      <c r="AA108" s="7" t="str">
        <f t="shared" si="43"/>
        <v/>
      </c>
      <c r="AB108" s="7" t="str">
        <f t="shared" si="55"/>
        <v/>
      </c>
      <c r="AC108" s="7" t="str">
        <f t="shared" si="44"/>
        <v/>
      </c>
      <c r="AD108" s="7" t="str">
        <f t="shared" si="56"/>
        <v/>
      </c>
      <c r="AE108" s="7" t="str">
        <f t="shared" si="45"/>
        <v/>
      </c>
      <c r="AG108" s="3" t="str">
        <f>IF(ROWS(AG$15:AG108)-1&gt;'Yr 2 Loans'!$AJ$10,"",ROWS(AG$15:AG108)-1)</f>
        <v/>
      </c>
      <c r="AH108" s="9" t="str">
        <f t="shared" si="57"/>
        <v/>
      </c>
      <c r="AI108" s="7" t="str">
        <f t="shared" si="46"/>
        <v/>
      </c>
      <c r="AJ108" s="7" t="str">
        <f t="shared" si="58"/>
        <v/>
      </c>
      <c r="AK108" s="7" t="str">
        <f t="shared" si="47"/>
        <v/>
      </c>
      <c r="AL108" s="7" t="str">
        <f t="shared" si="59"/>
        <v/>
      </c>
      <c r="AM108" s="7" t="str">
        <f t="shared" si="48"/>
        <v/>
      </c>
    </row>
    <row r="109" spans="1:39" x14ac:dyDescent="0.35">
      <c r="A109" s="3">
        <f>IF(ROWS(A$15:A109)-1&gt;$D$10,"",ROWS(A$15:A109)-1)</f>
        <v>94</v>
      </c>
      <c r="B109" s="9">
        <f t="shared" si="49"/>
        <v>48792</v>
      </c>
      <c r="C109" s="7">
        <f t="shared" si="30"/>
        <v>7307.2575540698817</v>
      </c>
      <c r="D109" s="7">
        <f t="shared" si="31"/>
        <v>270.63916866925729</v>
      </c>
      <c r="E109" s="7">
        <f t="shared" si="32"/>
        <v>221.41869966130156</v>
      </c>
      <c r="F109" s="7">
        <f t="shared" si="33"/>
        <v>49.220469007955714</v>
      </c>
      <c r="G109" s="7">
        <f t="shared" si="34"/>
        <v>7036.6183854006249</v>
      </c>
      <c r="I109" s="3">
        <f>IF(ROWS(I$15:I109)-1&gt;$L$10,"",ROWS(I$15:I109)-1)</f>
        <v>94</v>
      </c>
      <c r="J109" s="9">
        <f t="shared" si="50"/>
        <v>48792</v>
      </c>
      <c r="K109" s="7">
        <f t="shared" si="35"/>
        <v>30057.117273659027</v>
      </c>
      <c r="L109" s="7">
        <f t="shared" si="36"/>
        <v>1113.2265656910636</v>
      </c>
      <c r="M109" s="7">
        <f t="shared" si="37"/>
        <v>885.71923552719284</v>
      </c>
      <c r="N109" s="7">
        <f t="shared" si="38"/>
        <v>227.50733016387076</v>
      </c>
      <c r="O109" s="7">
        <f t="shared" si="39"/>
        <v>28943.890707967963</v>
      </c>
      <c r="Q109" s="3" t="str">
        <f>IF(ROWS(Q$15:Q109)-1&gt;'Yr 2 Loans'!$T$10,"",ROWS(Q$15:Q109)-1)</f>
        <v/>
      </c>
      <c r="R109" s="9" t="str">
        <f t="shared" si="51"/>
        <v/>
      </c>
      <c r="S109" s="7" t="str">
        <f t="shared" si="40"/>
        <v/>
      </c>
      <c r="T109" s="7" t="str">
        <f t="shared" si="52"/>
        <v/>
      </c>
      <c r="U109" s="7" t="str">
        <f t="shared" si="41"/>
        <v/>
      </c>
      <c r="V109" s="7" t="str">
        <f t="shared" si="53"/>
        <v/>
      </c>
      <c r="W109" s="7" t="str">
        <f t="shared" si="42"/>
        <v/>
      </c>
      <c r="Y109" s="3" t="str">
        <f>IF(ROWS(Y$15:Y109)-1&gt;'Yr 2 Loans'!$AB$10,"",ROWS(Y$15:Y109)-1)</f>
        <v/>
      </c>
      <c r="Z109" s="9" t="str">
        <f t="shared" si="54"/>
        <v/>
      </c>
      <c r="AA109" s="7" t="str">
        <f t="shared" si="43"/>
        <v/>
      </c>
      <c r="AB109" s="7" t="str">
        <f t="shared" si="55"/>
        <v/>
      </c>
      <c r="AC109" s="7" t="str">
        <f t="shared" si="44"/>
        <v/>
      </c>
      <c r="AD109" s="7" t="str">
        <f t="shared" si="56"/>
        <v/>
      </c>
      <c r="AE109" s="7" t="str">
        <f t="shared" si="45"/>
        <v/>
      </c>
      <c r="AG109" s="3" t="str">
        <f>IF(ROWS(AG$15:AG109)-1&gt;'Yr 2 Loans'!$AJ$10,"",ROWS(AG$15:AG109)-1)</f>
        <v/>
      </c>
      <c r="AH109" s="9" t="str">
        <f t="shared" si="57"/>
        <v/>
      </c>
      <c r="AI109" s="7" t="str">
        <f t="shared" si="46"/>
        <v/>
      </c>
      <c r="AJ109" s="7" t="str">
        <f t="shared" si="58"/>
        <v/>
      </c>
      <c r="AK109" s="7" t="str">
        <f t="shared" si="47"/>
        <v/>
      </c>
      <c r="AL109" s="7" t="str">
        <f t="shared" si="59"/>
        <v/>
      </c>
      <c r="AM109" s="7" t="str">
        <f t="shared" si="48"/>
        <v/>
      </c>
    </row>
    <row r="110" spans="1:39" x14ac:dyDescent="0.35">
      <c r="A110" s="3">
        <f>IF(ROWS(A$15:A110)-1&gt;$D$10,"",ROWS(A$15:A110)-1)</f>
        <v>95</v>
      </c>
      <c r="B110" s="9">
        <f t="shared" si="49"/>
        <v>48823</v>
      </c>
      <c r="C110" s="7">
        <f t="shared" si="30"/>
        <v>7036.6183854006249</v>
      </c>
      <c r="D110" s="7">
        <f t="shared" si="31"/>
        <v>270.63916866925729</v>
      </c>
      <c r="E110" s="7">
        <f t="shared" si="32"/>
        <v>223.24167999492957</v>
      </c>
      <c r="F110" s="7">
        <f t="shared" si="33"/>
        <v>47.397488674327711</v>
      </c>
      <c r="G110" s="7">
        <f t="shared" si="34"/>
        <v>6765.9792167313681</v>
      </c>
      <c r="I110" s="3">
        <f>IF(ROWS(I$15:I110)-1&gt;$L$10,"",ROWS(I$15:I110)-1)</f>
        <v>95</v>
      </c>
      <c r="J110" s="9">
        <f t="shared" si="50"/>
        <v>48823</v>
      </c>
      <c r="K110" s="7">
        <f t="shared" si="35"/>
        <v>28943.890707967963</v>
      </c>
      <c r="L110" s="7">
        <f t="shared" si="36"/>
        <v>1113.2265656910636</v>
      </c>
      <c r="M110" s="7">
        <f t="shared" si="37"/>
        <v>894.14543294066948</v>
      </c>
      <c r="N110" s="7">
        <f t="shared" si="38"/>
        <v>219.08113275039415</v>
      </c>
      <c r="O110" s="7">
        <f t="shared" si="39"/>
        <v>27830.664142276899</v>
      </c>
      <c r="Q110" s="3" t="str">
        <f>IF(ROWS(Q$15:Q110)-1&gt;'Yr 2 Loans'!$T$10,"",ROWS(Q$15:Q110)-1)</f>
        <v/>
      </c>
      <c r="R110" s="9" t="str">
        <f t="shared" si="51"/>
        <v/>
      </c>
      <c r="S110" s="7" t="str">
        <f t="shared" si="40"/>
        <v/>
      </c>
      <c r="T110" s="7" t="str">
        <f t="shared" si="52"/>
        <v/>
      </c>
      <c r="U110" s="7" t="str">
        <f t="shared" si="41"/>
        <v/>
      </c>
      <c r="V110" s="7" t="str">
        <f t="shared" si="53"/>
        <v/>
      </c>
      <c r="W110" s="7" t="str">
        <f t="shared" si="42"/>
        <v/>
      </c>
      <c r="Y110" s="3" t="str">
        <f>IF(ROWS(Y$15:Y110)-1&gt;'Yr 2 Loans'!$AB$10,"",ROWS(Y$15:Y110)-1)</f>
        <v/>
      </c>
      <c r="Z110" s="9" t="str">
        <f t="shared" si="54"/>
        <v/>
      </c>
      <c r="AA110" s="7" t="str">
        <f t="shared" si="43"/>
        <v/>
      </c>
      <c r="AB110" s="7" t="str">
        <f t="shared" si="55"/>
        <v/>
      </c>
      <c r="AC110" s="7" t="str">
        <f t="shared" si="44"/>
        <v/>
      </c>
      <c r="AD110" s="7" t="str">
        <f t="shared" si="56"/>
        <v/>
      </c>
      <c r="AE110" s="7" t="str">
        <f t="shared" si="45"/>
        <v/>
      </c>
      <c r="AG110" s="3" t="str">
        <f>IF(ROWS(AG$15:AG110)-1&gt;'Yr 2 Loans'!$AJ$10,"",ROWS(AG$15:AG110)-1)</f>
        <v/>
      </c>
      <c r="AH110" s="9" t="str">
        <f t="shared" si="57"/>
        <v/>
      </c>
      <c r="AI110" s="7" t="str">
        <f t="shared" si="46"/>
        <v/>
      </c>
      <c r="AJ110" s="7" t="str">
        <f t="shared" si="58"/>
        <v/>
      </c>
      <c r="AK110" s="7" t="str">
        <f t="shared" si="47"/>
        <v/>
      </c>
      <c r="AL110" s="7" t="str">
        <f t="shared" si="59"/>
        <v/>
      </c>
      <c r="AM110" s="7" t="str">
        <f t="shared" si="48"/>
        <v/>
      </c>
    </row>
    <row r="111" spans="1:39" x14ac:dyDescent="0.35">
      <c r="A111" s="3">
        <f>IF(ROWS(A$15:A111)-1&gt;$D$10,"",ROWS(A$15:A111)-1)</f>
        <v>96</v>
      </c>
      <c r="B111" s="9">
        <f t="shared" si="49"/>
        <v>48853</v>
      </c>
      <c r="C111" s="7">
        <f t="shared" si="30"/>
        <v>6765.9792167313681</v>
      </c>
      <c r="D111" s="7">
        <f t="shared" si="31"/>
        <v>270.63916866925729</v>
      </c>
      <c r="E111" s="7">
        <f t="shared" si="32"/>
        <v>225.06466032855758</v>
      </c>
      <c r="F111" s="7">
        <f t="shared" si="33"/>
        <v>45.574508340699708</v>
      </c>
      <c r="G111" s="7">
        <f t="shared" si="34"/>
        <v>6495.3400480621112</v>
      </c>
      <c r="I111" s="3">
        <f>IF(ROWS(I$15:I111)-1&gt;$L$10,"",ROWS(I$15:I111)-1)</f>
        <v>96</v>
      </c>
      <c r="J111" s="9">
        <f t="shared" si="50"/>
        <v>48853</v>
      </c>
      <c r="K111" s="7">
        <f t="shared" si="35"/>
        <v>27830.664142276899</v>
      </c>
      <c r="L111" s="7">
        <f t="shared" si="36"/>
        <v>1113.2265656910636</v>
      </c>
      <c r="M111" s="7">
        <f t="shared" si="37"/>
        <v>902.57163035414601</v>
      </c>
      <c r="N111" s="7">
        <f t="shared" si="38"/>
        <v>210.65493533691753</v>
      </c>
      <c r="O111" s="7">
        <f t="shared" si="39"/>
        <v>26717.437576585835</v>
      </c>
      <c r="Q111" s="3" t="str">
        <f>IF(ROWS(Q$15:Q111)-1&gt;'Yr 2 Loans'!$T$10,"",ROWS(Q$15:Q111)-1)</f>
        <v/>
      </c>
      <c r="R111" s="9" t="str">
        <f t="shared" si="51"/>
        <v/>
      </c>
      <c r="S111" s="7" t="str">
        <f t="shared" si="40"/>
        <v/>
      </c>
      <c r="T111" s="7" t="str">
        <f t="shared" si="52"/>
        <v/>
      </c>
      <c r="U111" s="7" t="str">
        <f t="shared" si="41"/>
        <v/>
      </c>
      <c r="V111" s="7" t="str">
        <f t="shared" si="53"/>
        <v/>
      </c>
      <c r="W111" s="7" t="str">
        <f t="shared" si="42"/>
        <v/>
      </c>
      <c r="Y111" s="3" t="str">
        <f>IF(ROWS(Y$15:Y111)-1&gt;'Yr 2 Loans'!$AB$10,"",ROWS(Y$15:Y111)-1)</f>
        <v/>
      </c>
      <c r="Z111" s="9" t="str">
        <f t="shared" si="54"/>
        <v/>
      </c>
      <c r="AA111" s="7" t="str">
        <f t="shared" si="43"/>
        <v/>
      </c>
      <c r="AB111" s="7" t="str">
        <f t="shared" si="55"/>
        <v/>
      </c>
      <c r="AC111" s="7" t="str">
        <f t="shared" si="44"/>
        <v/>
      </c>
      <c r="AD111" s="7" t="str">
        <f t="shared" si="56"/>
        <v/>
      </c>
      <c r="AE111" s="7" t="str">
        <f t="shared" si="45"/>
        <v/>
      </c>
      <c r="AG111" s="3" t="str">
        <f>IF(ROWS(AG$15:AG111)-1&gt;'Yr 2 Loans'!$AJ$10,"",ROWS(AG$15:AG111)-1)</f>
        <v/>
      </c>
      <c r="AH111" s="9" t="str">
        <f t="shared" si="57"/>
        <v/>
      </c>
      <c r="AI111" s="7" t="str">
        <f t="shared" si="46"/>
        <v/>
      </c>
      <c r="AJ111" s="7" t="str">
        <f t="shared" si="58"/>
        <v/>
      </c>
      <c r="AK111" s="7" t="str">
        <f t="shared" si="47"/>
        <v/>
      </c>
      <c r="AL111" s="7" t="str">
        <f t="shared" si="59"/>
        <v/>
      </c>
      <c r="AM111" s="7" t="str">
        <f t="shared" si="48"/>
        <v/>
      </c>
    </row>
    <row r="112" spans="1:39" x14ac:dyDescent="0.35">
      <c r="A112" s="3">
        <f>IF(ROWS(A$15:A112)-1&gt;$D$10,"",ROWS(A$15:A112)-1)</f>
        <v>97</v>
      </c>
      <c r="B112" s="9">
        <f t="shared" si="49"/>
        <v>48884</v>
      </c>
      <c r="C112" s="7">
        <f t="shared" si="30"/>
        <v>6495.3400480621112</v>
      </c>
      <c r="D112" s="7">
        <f t="shared" si="31"/>
        <v>270.63916866925729</v>
      </c>
      <c r="E112" s="7">
        <f t="shared" si="32"/>
        <v>226.88764066218559</v>
      </c>
      <c r="F112" s="7">
        <f t="shared" si="33"/>
        <v>43.751528007071705</v>
      </c>
      <c r="G112" s="7">
        <f t="shared" si="34"/>
        <v>6224.7008793928544</v>
      </c>
      <c r="I112" s="3">
        <f>IF(ROWS(I$15:I112)-1&gt;$L$10,"",ROWS(I$15:I112)-1)</f>
        <v>97</v>
      </c>
      <c r="J112" s="9">
        <f t="shared" si="50"/>
        <v>48884</v>
      </c>
      <c r="K112" s="7">
        <f t="shared" si="35"/>
        <v>26717.437576585835</v>
      </c>
      <c r="L112" s="7">
        <f t="shared" si="36"/>
        <v>1113.2265656910636</v>
      </c>
      <c r="M112" s="7">
        <f t="shared" si="37"/>
        <v>910.99782776762265</v>
      </c>
      <c r="N112" s="7">
        <f t="shared" si="38"/>
        <v>202.22873792344092</v>
      </c>
      <c r="O112" s="7">
        <f t="shared" si="39"/>
        <v>25604.211010894771</v>
      </c>
      <c r="Q112" s="3" t="str">
        <f>IF(ROWS(Q$15:Q112)-1&gt;'Yr 2 Loans'!$T$10,"",ROWS(Q$15:Q112)-1)</f>
        <v/>
      </c>
      <c r="R112" s="9" t="str">
        <f t="shared" si="51"/>
        <v/>
      </c>
      <c r="S112" s="7" t="str">
        <f t="shared" si="40"/>
        <v/>
      </c>
      <c r="T112" s="7" t="str">
        <f t="shared" si="52"/>
        <v/>
      </c>
      <c r="U112" s="7" t="str">
        <f t="shared" si="41"/>
        <v/>
      </c>
      <c r="V112" s="7" t="str">
        <f t="shared" si="53"/>
        <v/>
      </c>
      <c r="W112" s="7" t="str">
        <f t="shared" si="42"/>
        <v/>
      </c>
      <c r="Y112" s="3" t="str">
        <f>IF(ROWS(Y$15:Y112)-1&gt;'Yr 2 Loans'!$AB$10,"",ROWS(Y$15:Y112)-1)</f>
        <v/>
      </c>
      <c r="Z112" s="9" t="str">
        <f t="shared" si="54"/>
        <v/>
      </c>
      <c r="AA112" s="7" t="str">
        <f t="shared" si="43"/>
        <v/>
      </c>
      <c r="AB112" s="7" t="str">
        <f t="shared" si="55"/>
        <v/>
      </c>
      <c r="AC112" s="7" t="str">
        <f t="shared" si="44"/>
        <v/>
      </c>
      <c r="AD112" s="7" t="str">
        <f t="shared" si="56"/>
        <v/>
      </c>
      <c r="AE112" s="7" t="str">
        <f t="shared" si="45"/>
        <v/>
      </c>
      <c r="AG112" s="3" t="str">
        <f>IF(ROWS(AG$15:AG112)-1&gt;'Yr 2 Loans'!$AJ$10,"",ROWS(AG$15:AG112)-1)</f>
        <v/>
      </c>
      <c r="AH112" s="9" t="str">
        <f t="shared" si="57"/>
        <v/>
      </c>
      <c r="AI112" s="7" t="str">
        <f t="shared" si="46"/>
        <v/>
      </c>
      <c r="AJ112" s="7" t="str">
        <f t="shared" si="58"/>
        <v/>
      </c>
      <c r="AK112" s="7" t="str">
        <f t="shared" si="47"/>
        <v/>
      </c>
      <c r="AL112" s="7" t="str">
        <f t="shared" si="59"/>
        <v/>
      </c>
      <c r="AM112" s="7" t="str">
        <f t="shared" si="48"/>
        <v/>
      </c>
    </row>
    <row r="113" spans="1:39" x14ac:dyDescent="0.35">
      <c r="A113" s="3">
        <f>IF(ROWS(A$15:A113)-1&gt;$D$10,"",ROWS(A$15:A113)-1)</f>
        <v>98</v>
      </c>
      <c r="B113" s="9">
        <f t="shared" si="49"/>
        <v>48914</v>
      </c>
      <c r="C113" s="7">
        <f t="shared" si="30"/>
        <v>6224.7008793928544</v>
      </c>
      <c r="D113" s="7">
        <f t="shared" si="31"/>
        <v>270.63916866925729</v>
      </c>
      <c r="E113" s="7">
        <f t="shared" si="32"/>
        <v>228.7106209958136</v>
      </c>
      <c r="F113" s="7">
        <f t="shared" si="33"/>
        <v>41.928547673443703</v>
      </c>
      <c r="G113" s="7">
        <f t="shared" si="34"/>
        <v>5954.0617107235976</v>
      </c>
      <c r="I113" s="3">
        <f>IF(ROWS(I$15:I113)-1&gt;$L$10,"",ROWS(I$15:I113)-1)</f>
        <v>98</v>
      </c>
      <c r="J113" s="9">
        <f t="shared" si="50"/>
        <v>48914</v>
      </c>
      <c r="K113" s="7">
        <f t="shared" si="35"/>
        <v>25604.211010894771</v>
      </c>
      <c r="L113" s="7">
        <f t="shared" si="36"/>
        <v>1113.2265656910636</v>
      </c>
      <c r="M113" s="7">
        <f t="shared" si="37"/>
        <v>919.4240251810993</v>
      </c>
      <c r="N113" s="7">
        <f t="shared" si="38"/>
        <v>193.8025405099643</v>
      </c>
      <c r="O113" s="7">
        <f t="shared" si="39"/>
        <v>24490.984445203707</v>
      </c>
      <c r="Q113" s="3" t="str">
        <f>IF(ROWS(Q$15:Q113)-1&gt;'Yr 2 Loans'!$T$10,"",ROWS(Q$15:Q113)-1)</f>
        <v/>
      </c>
      <c r="R113" s="9" t="str">
        <f t="shared" si="51"/>
        <v/>
      </c>
      <c r="S113" s="7" t="str">
        <f t="shared" si="40"/>
        <v/>
      </c>
      <c r="T113" s="7" t="str">
        <f t="shared" si="52"/>
        <v/>
      </c>
      <c r="U113" s="7" t="str">
        <f t="shared" si="41"/>
        <v/>
      </c>
      <c r="V113" s="7" t="str">
        <f t="shared" si="53"/>
        <v/>
      </c>
      <c r="W113" s="7" t="str">
        <f t="shared" si="42"/>
        <v/>
      </c>
      <c r="Y113" s="3" t="str">
        <f>IF(ROWS(Y$15:Y113)-1&gt;'Yr 2 Loans'!$AB$10,"",ROWS(Y$15:Y113)-1)</f>
        <v/>
      </c>
      <c r="Z113" s="9" t="str">
        <f t="shared" si="54"/>
        <v/>
      </c>
      <c r="AA113" s="7" t="str">
        <f t="shared" si="43"/>
        <v/>
      </c>
      <c r="AB113" s="7" t="str">
        <f t="shared" si="55"/>
        <v/>
      </c>
      <c r="AC113" s="7" t="str">
        <f t="shared" si="44"/>
        <v/>
      </c>
      <c r="AD113" s="7" t="str">
        <f t="shared" si="56"/>
        <v/>
      </c>
      <c r="AE113" s="7" t="str">
        <f t="shared" si="45"/>
        <v/>
      </c>
      <c r="AG113" s="3" t="str">
        <f>IF(ROWS(AG$15:AG113)-1&gt;'Yr 2 Loans'!$AJ$10,"",ROWS(AG$15:AG113)-1)</f>
        <v/>
      </c>
      <c r="AH113" s="9" t="str">
        <f t="shared" si="57"/>
        <v/>
      </c>
      <c r="AI113" s="7" t="str">
        <f t="shared" si="46"/>
        <v/>
      </c>
      <c r="AJ113" s="7" t="str">
        <f t="shared" si="58"/>
        <v/>
      </c>
      <c r="AK113" s="7" t="str">
        <f t="shared" si="47"/>
        <v/>
      </c>
      <c r="AL113" s="7" t="str">
        <f t="shared" si="59"/>
        <v/>
      </c>
      <c r="AM113" s="7" t="str">
        <f t="shared" si="48"/>
        <v/>
      </c>
    </row>
    <row r="114" spans="1:39" x14ac:dyDescent="0.35">
      <c r="A114" s="3">
        <f>IF(ROWS(A$15:A114)-1&gt;$D$10,"",ROWS(A$15:A114)-1)</f>
        <v>99</v>
      </c>
      <c r="B114" s="9">
        <f t="shared" si="49"/>
        <v>48945</v>
      </c>
      <c r="C114" s="7">
        <f t="shared" si="30"/>
        <v>5954.0617107235976</v>
      </c>
      <c r="D114" s="7">
        <f t="shared" si="31"/>
        <v>270.63916866925729</v>
      </c>
      <c r="E114" s="7">
        <f t="shared" si="32"/>
        <v>230.53360132944158</v>
      </c>
      <c r="F114" s="7">
        <f t="shared" si="33"/>
        <v>40.1055673398157</v>
      </c>
      <c r="G114" s="7">
        <f t="shared" si="34"/>
        <v>5683.4225420543407</v>
      </c>
      <c r="I114" s="3">
        <f>IF(ROWS(I$15:I114)-1&gt;$L$10,"",ROWS(I$15:I114)-1)</f>
        <v>99</v>
      </c>
      <c r="J114" s="9">
        <f t="shared" si="50"/>
        <v>48945</v>
      </c>
      <c r="K114" s="7">
        <f t="shared" si="35"/>
        <v>24490.984445203707</v>
      </c>
      <c r="L114" s="7">
        <f t="shared" si="36"/>
        <v>1113.2265656910636</v>
      </c>
      <c r="M114" s="7">
        <f t="shared" si="37"/>
        <v>927.85022259457583</v>
      </c>
      <c r="N114" s="7">
        <f t="shared" si="38"/>
        <v>185.37634309648772</v>
      </c>
      <c r="O114" s="7">
        <f t="shared" si="39"/>
        <v>23377.757879512643</v>
      </c>
      <c r="Q114" s="3" t="str">
        <f>IF(ROWS(Q$15:Q114)-1&gt;'Yr 2 Loans'!$T$10,"",ROWS(Q$15:Q114)-1)</f>
        <v/>
      </c>
      <c r="R114" s="9" t="str">
        <f t="shared" si="51"/>
        <v/>
      </c>
      <c r="S114" s="7" t="str">
        <f t="shared" si="40"/>
        <v/>
      </c>
      <c r="T114" s="7" t="str">
        <f t="shared" si="52"/>
        <v/>
      </c>
      <c r="U114" s="7" t="str">
        <f t="shared" si="41"/>
        <v/>
      </c>
      <c r="V114" s="7" t="str">
        <f t="shared" si="53"/>
        <v/>
      </c>
      <c r="W114" s="7" t="str">
        <f t="shared" si="42"/>
        <v/>
      </c>
      <c r="Y114" s="3" t="str">
        <f>IF(ROWS(Y$15:Y114)-1&gt;'Yr 2 Loans'!$AB$10,"",ROWS(Y$15:Y114)-1)</f>
        <v/>
      </c>
      <c r="Z114" s="9" t="str">
        <f t="shared" si="54"/>
        <v/>
      </c>
      <c r="AA114" s="7" t="str">
        <f t="shared" si="43"/>
        <v/>
      </c>
      <c r="AB114" s="7" t="str">
        <f t="shared" si="55"/>
        <v/>
      </c>
      <c r="AC114" s="7" t="str">
        <f t="shared" si="44"/>
        <v/>
      </c>
      <c r="AD114" s="7" t="str">
        <f t="shared" si="56"/>
        <v/>
      </c>
      <c r="AE114" s="7" t="str">
        <f t="shared" si="45"/>
        <v/>
      </c>
      <c r="AG114" s="3" t="str">
        <f>IF(ROWS(AG$15:AG114)-1&gt;'Yr 2 Loans'!$AJ$10,"",ROWS(AG$15:AG114)-1)</f>
        <v/>
      </c>
      <c r="AH114" s="9" t="str">
        <f t="shared" si="57"/>
        <v/>
      </c>
      <c r="AI114" s="7" t="str">
        <f t="shared" si="46"/>
        <v/>
      </c>
      <c r="AJ114" s="7" t="str">
        <f t="shared" si="58"/>
        <v/>
      </c>
      <c r="AK114" s="7" t="str">
        <f t="shared" si="47"/>
        <v/>
      </c>
      <c r="AL114" s="7" t="str">
        <f t="shared" si="59"/>
        <v/>
      </c>
      <c r="AM114" s="7" t="str">
        <f t="shared" si="48"/>
        <v/>
      </c>
    </row>
    <row r="115" spans="1:39" x14ac:dyDescent="0.35">
      <c r="A115" s="3">
        <f>IF(ROWS(A$15:A115)-1&gt;$D$10,"",ROWS(A$15:A115)-1)</f>
        <v>100</v>
      </c>
      <c r="B115" s="9">
        <f t="shared" si="49"/>
        <v>48976</v>
      </c>
      <c r="C115" s="7">
        <f t="shared" si="30"/>
        <v>5683.4225420543407</v>
      </c>
      <c r="D115" s="7">
        <f t="shared" si="31"/>
        <v>270.63916866925729</v>
      </c>
      <c r="E115" s="7">
        <f t="shared" si="32"/>
        <v>232.35658166306959</v>
      </c>
      <c r="F115" s="7">
        <f t="shared" si="33"/>
        <v>38.282587006187697</v>
      </c>
      <c r="G115" s="7">
        <f t="shared" si="34"/>
        <v>5412.7833733850839</v>
      </c>
      <c r="I115" s="3">
        <f>IF(ROWS(I$15:I115)-1&gt;$L$10,"",ROWS(I$15:I115)-1)</f>
        <v>100</v>
      </c>
      <c r="J115" s="9">
        <f t="shared" si="50"/>
        <v>48976</v>
      </c>
      <c r="K115" s="7">
        <f t="shared" si="35"/>
        <v>23377.757879512643</v>
      </c>
      <c r="L115" s="7">
        <f t="shared" si="36"/>
        <v>1113.2265656910636</v>
      </c>
      <c r="M115" s="7">
        <f t="shared" si="37"/>
        <v>936.27642000805247</v>
      </c>
      <c r="N115" s="7">
        <f t="shared" si="38"/>
        <v>176.9501456830111</v>
      </c>
      <c r="O115" s="7">
        <f t="shared" si="39"/>
        <v>22264.531313821579</v>
      </c>
      <c r="Q115" s="3" t="str">
        <f>IF(ROWS(Q$15:Q115)-1&gt;'Yr 2 Loans'!$T$10,"",ROWS(Q$15:Q115)-1)</f>
        <v/>
      </c>
      <c r="R115" s="9" t="str">
        <f t="shared" si="51"/>
        <v/>
      </c>
      <c r="S115" s="7" t="str">
        <f t="shared" si="40"/>
        <v/>
      </c>
      <c r="T115" s="7" t="str">
        <f t="shared" si="52"/>
        <v/>
      </c>
      <c r="U115" s="7" t="str">
        <f t="shared" si="41"/>
        <v/>
      </c>
      <c r="V115" s="7" t="str">
        <f t="shared" si="53"/>
        <v/>
      </c>
      <c r="W115" s="7" t="str">
        <f t="shared" si="42"/>
        <v/>
      </c>
      <c r="Y115" s="3" t="str">
        <f>IF(ROWS(Y$15:Y115)-1&gt;'Yr 2 Loans'!$AB$10,"",ROWS(Y$15:Y115)-1)</f>
        <v/>
      </c>
      <c r="Z115" s="9" t="str">
        <f t="shared" si="54"/>
        <v/>
      </c>
      <c r="AA115" s="7" t="str">
        <f t="shared" si="43"/>
        <v/>
      </c>
      <c r="AB115" s="7" t="str">
        <f t="shared" si="55"/>
        <v/>
      </c>
      <c r="AC115" s="7" t="str">
        <f t="shared" si="44"/>
        <v/>
      </c>
      <c r="AD115" s="7" t="str">
        <f t="shared" si="56"/>
        <v/>
      </c>
      <c r="AE115" s="7" t="str">
        <f t="shared" si="45"/>
        <v/>
      </c>
      <c r="AG115" s="3" t="str">
        <f>IF(ROWS(AG$15:AG115)-1&gt;'Yr 2 Loans'!$AJ$10,"",ROWS(AG$15:AG115)-1)</f>
        <v/>
      </c>
      <c r="AH115" s="9" t="str">
        <f t="shared" si="57"/>
        <v/>
      </c>
      <c r="AI115" s="7" t="str">
        <f t="shared" si="46"/>
        <v/>
      </c>
      <c r="AJ115" s="7" t="str">
        <f t="shared" si="58"/>
        <v/>
      </c>
      <c r="AK115" s="7" t="str">
        <f t="shared" si="47"/>
        <v/>
      </c>
      <c r="AL115" s="7" t="str">
        <f t="shared" si="59"/>
        <v/>
      </c>
      <c r="AM115" s="7" t="str">
        <f t="shared" si="48"/>
        <v/>
      </c>
    </row>
    <row r="116" spans="1:39" x14ac:dyDescent="0.35">
      <c r="A116" s="3">
        <f>IF(ROWS(A$15:A116)-1&gt;$D$10,"",ROWS(A$15:A116)-1)</f>
        <v>101</v>
      </c>
      <c r="B116" s="9">
        <f t="shared" si="49"/>
        <v>49004</v>
      </c>
      <c r="C116" s="7">
        <f t="shared" si="30"/>
        <v>5412.7833733850839</v>
      </c>
      <c r="D116" s="7">
        <f t="shared" si="31"/>
        <v>270.63916866925729</v>
      </c>
      <c r="E116" s="7">
        <f t="shared" si="32"/>
        <v>234.1795619966976</v>
      </c>
      <c r="F116" s="7">
        <f t="shared" si="33"/>
        <v>36.459606672559694</v>
      </c>
      <c r="G116" s="7">
        <f t="shared" si="34"/>
        <v>5142.1442047158271</v>
      </c>
      <c r="I116" s="3">
        <f>IF(ROWS(I$15:I116)-1&gt;$L$10,"",ROWS(I$15:I116)-1)</f>
        <v>101</v>
      </c>
      <c r="J116" s="9">
        <f t="shared" si="50"/>
        <v>49004</v>
      </c>
      <c r="K116" s="7">
        <f t="shared" si="35"/>
        <v>22264.531313821579</v>
      </c>
      <c r="L116" s="7">
        <f t="shared" si="36"/>
        <v>1113.2265656910636</v>
      </c>
      <c r="M116" s="7">
        <f t="shared" si="37"/>
        <v>944.70261742152911</v>
      </c>
      <c r="N116" s="7">
        <f t="shared" si="38"/>
        <v>168.52394826953449</v>
      </c>
      <c r="O116" s="7">
        <f t="shared" si="39"/>
        <v>21151.304748130515</v>
      </c>
      <c r="Q116" s="3" t="str">
        <f>IF(ROWS(Q$15:Q116)-1&gt;'Yr 2 Loans'!$T$10,"",ROWS(Q$15:Q116)-1)</f>
        <v/>
      </c>
      <c r="R116" s="9" t="str">
        <f t="shared" si="51"/>
        <v/>
      </c>
      <c r="S116" s="7" t="str">
        <f t="shared" si="40"/>
        <v/>
      </c>
      <c r="T116" s="7" t="str">
        <f t="shared" si="52"/>
        <v/>
      </c>
      <c r="U116" s="7" t="str">
        <f t="shared" si="41"/>
        <v/>
      </c>
      <c r="V116" s="7" t="str">
        <f t="shared" si="53"/>
        <v/>
      </c>
      <c r="W116" s="7" t="str">
        <f t="shared" si="42"/>
        <v/>
      </c>
      <c r="Y116" s="3" t="str">
        <f>IF(ROWS(Y$15:Y116)-1&gt;'Yr 2 Loans'!$AB$10,"",ROWS(Y$15:Y116)-1)</f>
        <v/>
      </c>
      <c r="Z116" s="9" t="str">
        <f t="shared" si="54"/>
        <v/>
      </c>
      <c r="AA116" s="7" t="str">
        <f t="shared" si="43"/>
        <v/>
      </c>
      <c r="AB116" s="7" t="str">
        <f t="shared" si="55"/>
        <v/>
      </c>
      <c r="AC116" s="7" t="str">
        <f t="shared" si="44"/>
        <v/>
      </c>
      <c r="AD116" s="7" t="str">
        <f t="shared" si="56"/>
        <v/>
      </c>
      <c r="AE116" s="7" t="str">
        <f t="shared" si="45"/>
        <v/>
      </c>
      <c r="AG116" s="3" t="str">
        <f>IF(ROWS(AG$15:AG116)-1&gt;'Yr 2 Loans'!$AJ$10,"",ROWS(AG$15:AG116)-1)</f>
        <v/>
      </c>
      <c r="AH116" s="9" t="str">
        <f t="shared" si="57"/>
        <v/>
      </c>
      <c r="AI116" s="7" t="str">
        <f t="shared" si="46"/>
        <v/>
      </c>
      <c r="AJ116" s="7" t="str">
        <f t="shared" si="58"/>
        <v/>
      </c>
      <c r="AK116" s="7" t="str">
        <f t="shared" si="47"/>
        <v/>
      </c>
      <c r="AL116" s="7" t="str">
        <f t="shared" si="59"/>
        <v/>
      </c>
      <c r="AM116" s="7" t="str">
        <f t="shared" si="48"/>
        <v/>
      </c>
    </row>
    <row r="117" spans="1:39" x14ac:dyDescent="0.35">
      <c r="A117" s="3">
        <f>IF(ROWS(A$15:A117)-1&gt;$D$10,"",ROWS(A$15:A117)-1)</f>
        <v>102</v>
      </c>
      <c r="B117" s="9">
        <f t="shared" si="49"/>
        <v>49035</v>
      </c>
      <c r="C117" s="7">
        <f t="shared" si="30"/>
        <v>5142.1442047158271</v>
      </c>
      <c r="D117" s="7">
        <f t="shared" si="31"/>
        <v>270.63916866925729</v>
      </c>
      <c r="E117" s="7">
        <f t="shared" si="32"/>
        <v>236.00254233032558</v>
      </c>
      <c r="F117" s="7">
        <f t="shared" si="33"/>
        <v>34.636626338931691</v>
      </c>
      <c r="G117" s="7">
        <f t="shared" si="34"/>
        <v>4871.5050360465702</v>
      </c>
      <c r="I117" s="3">
        <f>IF(ROWS(I$15:I117)-1&gt;$L$10,"",ROWS(I$15:I117)-1)</f>
        <v>102</v>
      </c>
      <c r="J117" s="9">
        <f t="shared" si="50"/>
        <v>49035</v>
      </c>
      <c r="K117" s="7">
        <f t="shared" si="35"/>
        <v>21151.304748130515</v>
      </c>
      <c r="L117" s="7">
        <f t="shared" si="36"/>
        <v>1113.2265656910636</v>
      </c>
      <c r="M117" s="7">
        <f t="shared" si="37"/>
        <v>953.12881483500564</v>
      </c>
      <c r="N117" s="7">
        <f t="shared" si="38"/>
        <v>160.09775085605787</v>
      </c>
      <c r="O117" s="7">
        <f t="shared" si="39"/>
        <v>20038.078182439451</v>
      </c>
      <c r="Q117" s="3" t="str">
        <f>IF(ROWS(Q$15:Q117)-1&gt;'Yr 2 Loans'!$T$10,"",ROWS(Q$15:Q117)-1)</f>
        <v/>
      </c>
      <c r="R117" s="9" t="str">
        <f t="shared" si="51"/>
        <v/>
      </c>
      <c r="S117" s="7" t="str">
        <f t="shared" si="40"/>
        <v/>
      </c>
      <c r="T117" s="7" t="str">
        <f t="shared" si="52"/>
        <v/>
      </c>
      <c r="U117" s="7" t="str">
        <f t="shared" si="41"/>
        <v/>
      </c>
      <c r="V117" s="7" t="str">
        <f t="shared" si="53"/>
        <v/>
      </c>
      <c r="W117" s="7" t="str">
        <f t="shared" si="42"/>
        <v/>
      </c>
      <c r="Y117" s="3" t="str">
        <f>IF(ROWS(Y$15:Y117)-1&gt;'Yr 2 Loans'!$AB$10,"",ROWS(Y$15:Y117)-1)</f>
        <v/>
      </c>
      <c r="Z117" s="9" t="str">
        <f t="shared" si="54"/>
        <v/>
      </c>
      <c r="AA117" s="7" t="str">
        <f t="shared" si="43"/>
        <v/>
      </c>
      <c r="AB117" s="7" t="str">
        <f t="shared" si="55"/>
        <v/>
      </c>
      <c r="AC117" s="7" t="str">
        <f t="shared" si="44"/>
        <v/>
      </c>
      <c r="AD117" s="7" t="str">
        <f t="shared" si="56"/>
        <v/>
      </c>
      <c r="AE117" s="7" t="str">
        <f t="shared" si="45"/>
        <v/>
      </c>
      <c r="AG117" s="3" t="str">
        <f>IF(ROWS(AG$15:AG117)-1&gt;'Yr 2 Loans'!$AJ$10,"",ROWS(AG$15:AG117)-1)</f>
        <v/>
      </c>
      <c r="AH117" s="9" t="str">
        <f t="shared" si="57"/>
        <v/>
      </c>
      <c r="AI117" s="7" t="str">
        <f t="shared" si="46"/>
        <v/>
      </c>
      <c r="AJ117" s="7" t="str">
        <f t="shared" si="58"/>
        <v/>
      </c>
      <c r="AK117" s="7" t="str">
        <f t="shared" si="47"/>
        <v/>
      </c>
      <c r="AL117" s="7" t="str">
        <f t="shared" si="59"/>
        <v/>
      </c>
      <c r="AM117" s="7" t="str">
        <f t="shared" si="48"/>
        <v/>
      </c>
    </row>
    <row r="118" spans="1:39" x14ac:dyDescent="0.35">
      <c r="A118" s="3">
        <f>IF(ROWS(A$15:A118)-1&gt;$D$10,"",ROWS(A$15:A118)-1)</f>
        <v>103</v>
      </c>
      <c r="B118" s="9">
        <f t="shared" si="49"/>
        <v>49065</v>
      </c>
      <c r="C118" s="7">
        <f t="shared" si="30"/>
        <v>4871.5050360465702</v>
      </c>
      <c r="D118" s="7">
        <f t="shared" si="31"/>
        <v>270.63916866925729</v>
      </c>
      <c r="E118" s="7">
        <f t="shared" si="32"/>
        <v>237.82552266395359</v>
      </c>
      <c r="F118" s="7">
        <f t="shared" si="33"/>
        <v>32.813646005303688</v>
      </c>
      <c r="G118" s="7">
        <f t="shared" si="34"/>
        <v>4600.8658673773134</v>
      </c>
      <c r="I118" s="3">
        <f>IF(ROWS(I$15:I118)-1&gt;$L$10,"",ROWS(I$15:I118)-1)</f>
        <v>103</v>
      </c>
      <c r="J118" s="9">
        <f t="shared" si="50"/>
        <v>49065</v>
      </c>
      <c r="K118" s="7">
        <f t="shared" si="35"/>
        <v>20038.078182439451</v>
      </c>
      <c r="L118" s="7">
        <f t="shared" si="36"/>
        <v>1113.2265656910636</v>
      </c>
      <c r="M118" s="7">
        <f t="shared" si="37"/>
        <v>961.55501224848229</v>
      </c>
      <c r="N118" s="7">
        <f t="shared" si="38"/>
        <v>151.67155344258126</v>
      </c>
      <c r="O118" s="7">
        <f t="shared" si="39"/>
        <v>18924.851616748387</v>
      </c>
      <c r="Q118" s="3" t="str">
        <f>IF(ROWS(Q$15:Q118)-1&gt;'Yr 2 Loans'!$T$10,"",ROWS(Q$15:Q118)-1)</f>
        <v/>
      </c>
      <c r="R118" s="9" t="str">
        <f t="shared" si="51"/>
        <v/>
      </c>
      <c r="S118" s="7" t="str">
        <f t="shared" si="40"/>
        <v/>
      </c>
      <c r="T118" s="7" t="str">
        <f t="shared" si="52"/>
        <v/>
      </c>
      <c r="U118" s="7" t="str">
        <f t="shared" si="41"/>
        <v/>
      </c>
      <c r="V118" s="7" t="str">
        <f t="shared" si="53"/>
        <v/>
      </c>
      <c r="W118" s="7" t="str">
        <f t="shared" si="42"/>
        <v/>
      </c>
      <c r="Y118" s="3" t="str">
        <f>IF(ROWS(Y$15:Y118)-1&gt;'Yr 2 Loans'!$AB$10,"",ROWS(Y$15:Y118)-1)</f>
        <v/>
      </c>
      <c r="Z118" s="9" t="str">
        <f t="shared" si="54"/>
        <v/>
      </c>
      <c r="AA118" s="7" t="str">
        <f t="shared" si="43"/>
        <v/>
      </c>
      <c r="AB118" s="7" t="str">
        <f t="shared" si="55"/>
        <v/>
      </c>
      <c r="AC118" s="7" t="str">
        <f t="shared" si="44"/>
        <v/>
      </c>
      <c r="AD118" s="7" t="str">
        <f t="shared" si="56"/>
        <v/>
      </c>
      <c r="AE118" s="7" t="str">
        <f t="shared" si="45"/>
        <v/>
      </c>
      <c r="AG118" s="3" t="str">
        <f>IF(ROWS(AG$15:AG118)-1&gt;'Yr 2 Loans'!$AJ$10,"",ROWS(AG$15:AG118)-1)</f>
        <v/>
      </c>
      <c r="AH118" s="9" t="str">
        <f t="shared" si="57"/>
        <v/>
      </c>
      <c r="AI118" s="7" t="str">
        <f t="shared" si="46"/>
        <v/>
      </c>
      <c r="AJ118" s="7" t="str">
        <f t="shared" si="58"/>
        <v/>
      </c>
      <c r="AK118" s="7" t="str">
        <f t="shared" si="47"/>
        <v/>
      </c>
      <c r="AL118" s="7" t="str">
        <f t="shared" si="59"/>
        <v/>
      </c>
      <c r="AM118" s="7" t="str">
        <f t="shared" si="48"/>
        <v/>
      </c>
    </row>
    <row r="119" spans="1:39" x14ac:dyDescent="0.35">
      <c r="A119" s="3">
        <f>IF(ROWS(A$15:A119)-1&gt;$D$10,"",ROWS(A$15:A119)-1)</f>
        <v>104</v>
      </c>
      <c r="B119" s="9">
        <f t="shared" si="49"/>
        <v>49096</v>
      </c>
      <c r="C119" s="7">
        <f t="shared" si="30"/>
        <v>4600.8658673773134</v>
      </c>
      <c r="D119" s="7">
        <f t="shared" si="31"/>
        <v>270.63916866925729</v>
      </c>
      <c r="E119" s="7">
        <f t="shared" si="32"/>
        <v>239.6485029975816</v>
      </c>
      <c r="F119" s="7">
        <f t="shared" si="33"/>
        <v>30.990665671675686</v>
      </c>
      <c r="G119" s="7">
        <f t="shared" si="34"/>
        <v>4330.2266987080566</v>
      </c>
      <c r="I119" s="3">
        <f>IF(ROWS(I$15:I119)-1&gt;$L$10,"",ROWS(I$15:I119)-1)</f>
        <v>104</v>
      </c>
      <c r="J119" s="9">
        <f t="shared" si="50"/>
        <v>49096</v>
      </c>
      <c r="K119" s="7">
        <f t="shared" si="35"/>
        <v>18924.851616748387</v>
      </c>
      <c r="L119" s="7">
        <f t="shared" si="36"/>
        <v>1113.2265656910636</v>
      </c>
      <c r="M119" s="7">
        <f t="shared" si="37"/>
        <v>969.98120966195893</v>
      </c>
      <c r="N119" s="7">
        <f t="shared" si="38"/>
        <v>143.24535602910464</v>
      </c>
      <c r="O119" s="7">
        <f t="shared" si="39"/>
        <v>17811.625051057323</v>
      </c>
      <c r="Q119" s="3" t="str">
        <f>IF(ROWS(Q$15:Q119)-1&gt;'Yr 2 Loans'!$T$10,"",ROWS(Q$15:Q119)-1)</f>
        <v/>
      </c>
      <c r="R119" s="9" t="str">
        <f t="shared" si="51"/>
        <v/>
      </c>
      <c r="S119" s="7" t="str">
        <f t="shared" si="40"/>
        <v/>
      </c>
      <c r="T119" s="7" t="str">
        <f t="shared" si="52"/>
        <v/>
      </c>
      <c r="U119" s="7" t="str">
        <f t="shared" si="41"/>
        <v/>
      </c>
      <c r="V119" s="7" t="str">
        <f t="shared" si="53"/>
        <v/>
      </c>
      <c r="W119" s="7" t="str">
        <f t="shared" si="42"/>
        <v/>
      </c>
      <c r="Y119" s="3" t="str">
        <f>IF(ROWS(Y$15:Y119)-1&gt;'Yr 2 Loans'!$AB$10,"",ROWS(Y$15:Y119)-1)</f>
        <v/>
      </c>
      <c r="Z119" s="9" t="str">
        <f t="shared" si="54"/>
        <v/>
      </c>
      <c r="AA119" s="7" t="str">
        <f t="shared" si="43"/>
        <v/>
      </c>
      <c r="AB119" s="7" t="str">
        <f t="shared" si="55"/>
        <v/>
      </c>
      <c r="AC119" s="7" t="str">
        <f t="shared" si="44"/>
        <v/>
      </c>
      <c r="AD119" s="7" t="str">
        <f t="shared" si="56"/>
        <v/>
      </c>
      <c r="AE119" s="7" t="str">
        <f t="shared" si="45"/>
        <v/>
      </c>
      <c r="AG119" s="3" t="str">
        <f>IF(ROWS(AG$15:AG119)-1&gt;'Yr 2 Loans'!$AJ$10,"",ROWS(AG$15:AG119)-1)</f>
        <v/>
      </c>
      <c r="AH119" s="9" t="str">
        <f t="shared" si="57"/>
        <v/>
      </c>
      <c r="AI119" s="7" t="str">
        <f t="shared" si="46"/>
        <v/>
      </c>
      <c r="AJ119" s="7" t="str">
        <f t="shared" si="58"/>
        <v/>
      </c>
      <c r="AK119" s="7" t="str">
        <f t="shared" si="47"/>
        <v/>
      </c>
      <c r="AL119" s="7" t="str">
        <f t="shared" si="59"/>
        <v/>
      </c>
      <c r="AM119" s="7" t="str">
        <f t="shared" si="48"/>
        <v/>
      </c>
    </row>
    <row r="120" spans="1:39" x14ac:dyDescent="0.35">
      <c r="A120" s="3">
        <f>IF(ROWS(A$15:A120)-1&gt;$D$10,"",ROWS(A$15:A120)-1)</f>
        <v>105</v>
      </c>
      <c r="B120" s="9">
        <f t="shared" si="49"/>
        <v>49126</v>
      </c>
      <c r="C120" s="7">
        <f t="shared" si="30"/>
        <v>4330.2266987080566</v>
      </c>
      <c r="D120" s="7">
        <f t="shared" si="31"/>
        <v>270.63916866925729</v>
      </c>
      <c r="E120" s="7">
        <f t="shared" si="32"/>
        <v>241.47148333120961</v>
      </c>
      <c r="F120" s="7">
        <f t="shared" si="33"/>
        <v>29.167685338047683</v>
      </c>
      <c r="G120" s="7">
        <f t="shared" si="34"/>
        <v>4059.5875300387993</v>
      </c>
      <c r="I120" s="3">
        <f>IF(ROWS(I$15:I120)-1&gt;$L$10,"",ROWS(I$15:I120)-1)</f>
        <v>105</v>
      </c>
      <c r="J120" s="9">
        <f t="shared" si="50"/>
        <v>49126</v>
      </c>
      <c r="K120" s="7">
        <f t="shared" si="35"/>
        <v>17811.625051057323</v>
      </c>
      <c r="L120" s="7">
        <f t="shared" si="36"/>
        <v>1113.2265656910636</v>
      </c>
      <c r="M120" s="7">
        <f t="shared" si="37"/>
        <v>978.40740707543557</v>
      </c>
      <c r="N120" s="7">
        <f t="shared" si="38"/>
        <v>134.81915861562803</v>
      </c>
      <c r="O120" s="7">
        <f t="shared" si="39"/>
        <v>16698.398485366259</v>
      </c>
      <c r="Q120" s="3" t="str">
        <f>IF(ROWS(Q$15:Q120)-1&gt;'Yr 2 Loans'!$T$10,"",ROWS(Q$15:Q120)-1)</f>
        <v/>
      </c>
      <c r="R120" s="9" t="str">
        <f t="shared" si="51"/>
        <v/>
      </c>
      <c r="S120" s="7" t="str">
        <f t="shared" si="40"/>
        <v/>
      </c>
      <c r="T120" s="7" t="str">
        <f t="shared" si="52"/>
        <v/>
      </c>
      <c r="U120" s="7" t="str">
        <f t="shared" si="41"/>
        <v/>
      </c>
      <c r="V120" s="7" t="str">
        <f t="shared" si="53"/>
        <v/>
      </c>
      <c r="W120" s="7" t="str">
        <f t="shared" si="42"/>
        <v/>
      </c>
      <c r="Y120" s="3" t="str">
        <f>IF(ROWS(Y$15:Y120)-1&gt;'Yr 2 Loans'!$AB$10,"",ROWS(Y$15:Y120)-1)</f>
        <v/>
      </c>
      <c r="Z120" s="9" t="str">
        <f t="shared" si="54"/>
        <v/>
      </c>
      <c r="AA120" s="7" t="str">
        <f t="shared" si="43"/>
        <v/>
      </c>
      <c r="AB120" s="7" t="str">
        <f t="shared" si="55"/>
        <v/>
      </c>
      <c r="AC120" s="7" t="str">
        <f t="shared" si="44"/>
        <v/>
      </c>
      <c r="AD120" s="7" t="str">
        <f t="shared" si="56"/>
        <v/>
      </c>
      <c r="AE120" s="7" t="str">
        <f t="shared" si="45"/>
        <v/>
      </c>
      <c r="AG120" s="3" t="str">
        <f>IF(ROWS(AG$15:AG120)-1&gt;'Yr 2 Loans'!$AJ$10,"",ROWS(AG$15:AG120)-1)</f>
        <v/>
      </c>
      <c r="AH120" s="9" t="str">
        <f t="shared" si="57"/>
        <v/>
      </c>
      <c r="AI120" s="7" t="str">
        <f t="shared" si="46"/>
        <v/>
      </c>
      <c r="AJ120" s="7" t="str">
        <f t="shared" si="58"/>
        <v/>
      </c>
      <c r="AK120" s="7" t="str">
        <f t="shared" si="47"/>
        <v/>
      </c>
      <c r="AL120" s="7" t="str">
        <f t="shared" si="59"/>
        <v/>
      </c>
      <c r="AM120" s="7" t="str">
        <f t="shared" si="48"/>
        <v/>
      </c>
    </row>
    <row r="121" spans="1:39" x14ac:dyDescent="0.35">
      <c r="A121" s="3">
        <f>IF(ROWS(A$15:A121)-1&gt;$D$10,"",ROWS(A$15:A121)-1)</f>
        <v>106</v>
      </c>
      <c r="B121" s="9">
        <f t="shared" si="49"/>
        <v>49157</v>
      </c>
      <c r="C121" s="7">
        <f t="shared" si="30"/>
        <v>4059.5875300387993</v>
      </c>
      <c r="D121" s="7">
        <f t="shared" si="31"/>
        <v>270.63916866925729</v>
      </c>
      <c r="E121" s="7">
        <f t="shared" si="32"/>
        <v>243.29446366483762</v>
      </c>
      <c r="F121" s="7">
        <f t="shared" si="33"/>
        <v>27.34470500441968</v>
      </c>
      <c r="G121" s="7">
        <f t="shared" si="34"/>
        <v>3788.948361369542</v>
      </c>
      <c r="I121" s="3">
        <f>IF(ROWS(I$15:I121)-1&gt;$L$10,"",ROWS(I$15:I121)-1)</f>
        <v>106</v>
      </c>
      <c r="J121" s="9">
        <f t="shared" si="50"/>
        <v>49157</v>
      </c>
      <c r="K121" s="7">
        <f t="shared" si="35"/>
        <v>16698.398485366259</v>
      </c>
      <c r="L121" s="7">
        <f t="shared" si="36"/>
        <v>1113.2265656910636</v>
      </c>
      <c r="M121" s="7">
        <f t="shared" si="37"/>
        <v>986.8336044889121</v>
      </c>
      <c r="N121" s="7">
        <f t="shared" si="38"/>
        <v>126.39296120215143</v>
      </c>
      <c r="O121" s="7">
        <f t="shared" si="39"/>
        <v>15585.171919675195</v>
      </c>
      <c r="Q121" s="3" t="str">
        <f>IF(ROWS(Q$15:Q121)-1&gt;'Yr 2 Loans'!$T$10,"",ROWS(Q$15:Q121)-1)</f>
        <v/>
      </c>
      <c r="R121" s="9" t="str">
        <f t="shared" si="51"/>
        <v/>
      </c>
      <c r="S121" s="7" t="str">
        <f t="shared" si="40"/>
        <v/>
      </c>
      <c r="T121" s="7" t="str">
        <f t="shared" si="52"/>
        <v/>
      </c>
      <c r="U121" s="7" t="str">
        <f t="shared" si="41"/>
        <v/>
      </c>
      <c r="V121" s="7" t="str">
        <f t="shared" si="53"/>
        <v/>
      </c>
      <c r="W121" s="7" t="str">
        <f t="shared" si="42"/>
        <v/>
      </c>
      <c r="Y121" s="3" t="str">
        <f>IF(ROWS(Y$15:Y121)-1&gt;'Yr 2 Loans'!$AB$10,"",ROWS(Y$15:Y121)-1)</f>
        <v/>
      </c>
      <c r="Z121" s="9" t="str">
        <f t="shared" si="54"/>
        <v/>
      </c>
      <c r="AA121" s="7" t="str">
        <f t="shared" si="43"/>
        <v/>
      </c>
      <c r="AB121" s="7" t="str">
        <f t="shared" si="55"/>
        <v/>
      </c>
      <c r="AC121" s="7" t="str">
        <f t="shared" si="44"/>
        <v/>
      </c>
      <c r="AD121" s="7" t="str">
        <f t="shared" si="56"/>
        <v/>
      </c>
      <c r="AE121" s="7" t="str">
        <f t="shared" si="45"/>
        <v/>
      </c>
      <c r="AG121" s="3" t="str">
        <f>IF(ROWS(AG$15:AG121)-1&gt;'Yr 2 Loans'!$AJ$10,"",ROWS(AG$15:AG121)-1)</f>
        <v/>
      </c>
      <c r="AH121" s="9" t="str">
        <f t="shared" si="57"/>
        <v/>
      </c>
      <c r="AI121" s="7" t="str">
        <f t="shared" si="46"/>
        <v/>
      </c>
      <c r="AJ121" s="7" t="str">
        <f t="shared" si="58"/>
        <v/>
      </c>
      <c r="AK121" s="7" t="str">
        <f t="shared" si="47"/>
        <v/>
      </c>
      <c r="AL121" s="7" t="str">
        <f t="shared" si="59"/>
        <v/>
      </c>
      <c r="AM121" s="7" t="str">
        <f t="shared" si="48"/>
        <v/>
      </c>
    </row>
    <row r="122" spans="1:39" x14ac:dyDescent="0.35">
      <c r="A122" s="3">
        <f>IF(ROWS(A$15:A122)-1&gt;$D$10,"",ROWS(A$15:A122)-1)</f>
        <v>107</v>
      </c>
      <c r="B122" s="9">
        <f t="shared" si="49"/>
        <v>49188</v>
      </c>
      <c r="C122" s="7">
        <f t="shared" si="30"/>
        <v>3788.948361369542</v>
      </c>
      <c r="D122" s="7">
        <f t="shared" si="31"/>
        <v>270.63916866925729</v>
      </c>
      <c r="E122" s="7">
        <f t="shared" si="32"/>
        <v>245.1174439984656</v>
      </c>
      <c r="F122" s="7">
        <f t="shared" si="33"/>
        <v>25.521724670791674</v>
      </c>
      <c r="G122" s="7">
        <f t="shared" si="34"/>
        <v>3518.3091927002847</v>
      </c>
      <c r="I122" s="3">
        <f>IF(ROWS(I$15:I122)-1&gt;$L$10,"",ROWS(I$15:I122)-1)</f>
        <v>107</v>
      </c>
      <c r="J122" s="9">
        <f t="shared" si="50"/>
        <v>49188</v>
      </c>
      <c r="K122" s="7">
        <f t="shared" si="35"/>
        <v>15585.171919675195</v>
      </c>
      <c r="L122" s="7">
        <f t="shared" si="36"/>
        <v>1113.2265656910636</v>
      </c>
      <c r="M122" s="7">
        <f t="shared" si="37"/>
        <v>995.25980190238874</v>
      </c>
      <c r="N122" s="7">
        <f t="shared" si="38"/>
        <v>117.96676378867481</v>
      </c>
      <c r="O122" s="7">
        <f t="shared" si="39"/>
        <v>14471.945353984131</v>
      </c>
      <c r="Q122" s="3" t="str">
        <f>IF(ROWS(Q$15:Q122)-1&gt;'Yr 2 Loans'!$T$10,"",ROWS(Q$15:Q122)-1)</f>
        <v/>
      </c>
      <c r="R122" s="9" t="str">
        <f t="shared" si="51"/>
        <v/>
      </c>
      <c r="S122" s="7" t="str">
        <f t="shared" si="40"/>
        <v/>
      </c>
      <c r="T122" s="7" t="str">
        <f t="shared" si="52"/>
        <v/>
      </c>
      <c r="U122" s="7" t="str">
        <f t="shared" si="41"/>
        <v/>
      </c>
      <c r="V122" s="7" t="str">
        <f t="shared" si="53"/>
        <v/>
      </c>
      <c r="W122" s="7" t="str">
        <f t="shared" si="42"/>
        <v/>
      </c>
      <c r="Y122" s="3" t="str">
        <f>IF(ROWS(Y$15:Y122)-1&gt;'Yr 2 Loans'!$AB$10,"",ROWS(Y$15:Y122)-1)</f>
        <v/>
      </c>
      <c r="Z122" s="9" t="str">
        <f t="shared" si="54"/>
        <v/>
      </c>
      <c r="AA122" s="7" t="str">
        <f t="shared" si="43"/>
        <v/>
      </c>
      <c r="AB122" s="7" t="str">
        <f t="shared" si="55"/>
        <v/>
      </c>
      <c r="AC122" s="7" t="str">
        <f t="shared" si="44"/>
        <v/>
      </c>
      <c r="AD122" s="7" t="str">
        <f t="shared" si="56"/>
        <v/>
      </c>
      <c r="AE122" s="7" t="str">
        <f t="shared" si="45"/>
        <v/>
      </c>
      <c r="AG122" s="3" t="str">
        <f>IF(ROWS(AG$15:AG122)-1&gt;'Yr 2 Loans'!$AJ$10,"",ROWS(AG$15:AG122)-1)</f>
        <v/>
      </c>
      <c r="AH122" s="9" t="str">
        <f t="shared" si="57"/>
        <v/>
      </c>
      <c r="AI122" s="7" t="str">
        <f t="shared" si="46"/>
        <v/>
      </c>
      <c r="AJ122" s="7" t="str">
        <f t="shared" si="58"/>
        <v/>
      </c>
      <c r="AK122" s="7" t="str">
        <f t="shared" si="47"/>
        <v/>
      </c>
      <c r="AL122" s="7" t="str">
        <f t="shared" si="59"/>
        <v/>
      </c>
      <c r="AM122" s="7" t="str">
        <f t="shared" si="48"/>
        <v/>
      </c>
    </row>
    <row r="123" spans="1:39" x14ac:dyDescent="0.35">
      <c r="A123" s="3">
        <f>IF(ROWS(A$15:A123)-1&gt;$D$10,"",ROWS(A$15:A123)-1)</f>
        <v>108</v>
      </c>
      <c r="B123" s="9">
        <f t="shared" si="49"/>
        <v>49218</v>
      </c>
      <c r="C123" s="7">
        <f t="shared" si="30"/>
        <v>3518.3091927002847</v>
      </c>
      <c r="D123" s="7">
        <f t="shared" si="31"/>
        <v>270.63916866925729</v>
      </c>
      <c r="E123" s="7">
        <f t="shared" si="32"/>
        <v>246.94042433209361</v>
      </c>
      <c r="F123" s="7">
        <f t="shared" si="33"/>
        <v>23.698744337163667</v>
      </c>
      <c r="G123" s="7">
        <f t="shared" si="34"/>
        <v>3247.6700240310274</v>
      </c>
      <c r="I123" s="3">
        <f>IF(ROWS(I$15:I123)-1&gt;$L$10,"",ROWS(I$15:I123)-1)</f>
        <v>108</v>
      </c>
      <c r="J123" s="9">
        <f t="shared" si="50"/>
        <v>49218</v>
      </c>
      <c r="K123" s="7">
        <f t="shared" si="35"/>
        <v>14471.945353984131</v>
      </c>
      <c r="L123" s="7">
        <f t="shared" si="36"/>
        <v>1113.2265656910636</v>
      </c>
      <c r="M123" s="7">
        <f t="shared" si="37"/>
        <v>1003.6859993158654</v>
      </c>
      <c r="N123" s="7">
        <f t="shared" si="38"/>
        <v>109.54056637519821</v>
      </c>
      <c r="O123" s="7">
        <f t="shared" si="39"/>
        <v>13358.718788293067</v>
      </c>
      <c r="Q123" s="3" t="str">
        <f>IF(ROWS(Q$15:Q123)-1&gt;'Yr 2 Loans'!$T$10,"",ROWS(Q$15:Q123)-1)</f>
        <v/>
      </c>
      <c r="R123" s="9" t="str">
        <f t="shared" si="51"/>
        <v/>
      </c>
      <c r="S123" s="7" t="str">
        <f t="shared" si="40"/>
        <v/>
      </c>
      <c r="T123" s="7" t="str">
        <f t="shared" si="52"/>
        <v/>
      </c>
      <c r="U123" s="7" t="str">
        <f t="shared" si="41"/>
        <v/>
      </c>
      <c r="V123" s="7" t="str">
        <f t="shared" si="53"/>
        <v/>
      </c>
      <c r="W123" s="7" t="str">
        <f t="shared" si="42"/>
        <v/>
      </c>
      <c r="Y123" s="3" t="str">
        <f>IF(ROWS(Y$15:Y123)-1&gt;'Yr 2 Loans'!$AB$10,"",ROWS(Y$15:Y123)-1)</f>
        <v/>
      </c>
      <c r="Z123" s="9" t="str">
        <f t="shared" si="54"/>
        <v/>
      </c>
      <c r="AA123" s="7" t="str">
        <f t="shared" si="43"/>
        <v/>
      </c>
      <c r="AB123" s="7" t="str">
        <f t="shared" si="55"/>
        <v/>
      </c>
      <c r="AC123" s="7" t="str">
        <f t="shared" si="44"/>
        <v/>
      </c>
      <c r="AD123" s="7" t="str">
        <f t="shared" si="56"/>
        <v/>
      </c>
      <c r="AE123" s="7" t="str">
        <f t="shared" si="45"/>
        <v/>
      </c>
      <c r="AG123" s="3" t="str">
        <f>IF(ROWS(AG$15:AG123)-1&gt;'Yr 2 Loans'!$AJ$10,"",ROWS(AG$15:AG123)-1)</f>
        <v/>
      </c>
      <c r="AH123" s="9" t="str">
        <f t="shared" si="57"/>
        <v/>
      </c>
      <c r="AI123" s="7" t="str">
        <f t="shared" si="46"/>
        <v/>
      </c>
      <c r="AJ123" s="7" t="str">
        <f t="shared" si="58"/>
        <v/>
      </c>
      <c r="AK123" s="7" t="str">
        <f t="shared" si="47"/>
        <v/>
      </c>
      <c r="AL123" s="7" t="str">
        <f t="shared" si="59"/>
        <v/>
      </c>
      <c r="AM123" s="7" t="str">
        <f t="shared" si="48"/>
        <v/>
      </c>
    </row>
    <row r="124" spans="1:39" x14ac:dyDescent="0.35">
      <c r="A124" s="3">
        <f>IF(ROWS(A$15:A124)-1&gt;$D$10,"",ROWS(A$15:A124)-1)</f>
        <v>109</v>
      </c>
      <c r="B124" s="9">
        <f t="shared" si="49"/>
        <v>49249</v>
      </c>
      <c r="C124" s="7">
        <f t="shared" si="30"/>
        <v>3247.6700240310274</v>
      </c>
      <c r="D124" s="7">
        <f t="shared" si="31"/>
        <v>270.63916866925729</v>
      </c>
      <c r="E124" s="7">
        <f t="shared" si="32"/>
        <v>248.76340466572162</v>
      </c>
      <c r="F124" s="7">
        <f t="shared" si="33"/>
        <v>21.875764003535661</v>
      </c>
      <c r="G124" s="7">
        <f t="shared" si="34"/>
        <v>2977.0308553617701</v>
      </c>
      <c r="I124" s="3">
        <f>IF(ROWS(I$15:I124)-1&gt;$L$10,"",ROWS(I$15:I124)-1)</f>
        <v>109</v>
      </c>
      <c r="J124" s="9">
        <f t="shared" si="50"/>
        <v>49249</v>
      </c>
      <c r="K124" s="7">
        <f t="shared" si="35"/>
        <v>13358.718788293067</v>
      </c>
      <c r="L124" s="7">
        <f t="shared" si="36"/>
        <v>1113.2265656910636</v>
      </c>
      <c r="M124" s="7">
        <f t="shared" si="37"/>
        <v>1012.112196729342</v>
      </c>
      <c r="N124" s="7">
        <f t="shared" si="38"/>
        <v>101.1143689617216</v>
      </c>
      <c r="O124" s="7">
        <f t="shared" si="39"/>
        <v>12245.492222602003</v>
      </c>
      <c r="Q124" s="3" t="str">
        <f>IF(ROWS(Q$15:Q124)-1&gt;'Yr 2 Loans'!$T$10,"",ROWS(Q$15:Q124)-1)</f>
        <v/>
      </c>
      <c r="R124" s="9" t="str">
        <f t="shared" si="51"/>
        <v/>
      </c>
      <c r="S124" s="7" t="str">
        <f t="shared" si="40"/>
        <v/>
      </c>
      <c r="T124" s="7" t="str">
        <f t="shared" si="52"/>
        <v/>
      </c>
      <c r="U124" s="7" t="str">
        <f t="shared" si="41"/>
        <v/>
      </c>
      <c r="V124" s="7" t="str">
        <f t="shared" si="53"/>
        <v/>
      </c>
      <c r="W124" s="7" t="str">
        <f t="shared" si="42"/>
        <v/>
      </c>
      <c r="Y124" s="3" t="str">
        <f>IF(ROWS(Y$15:Y124)-1&gt;'Yr 2 Loans'!$AB$10,"",ROWS(Y$15:Y124)-1)</f>
        <v/>
      </c>
      <c r="Z124" s="9" t="str">
        <f t="shared" si="54"/>
        <v/>
      </c>
      <c r="AA124" s="7" t="str">
        <f t="shared" si="43"/>
        <v/>
      </c>
      <c r="AB124" s="7" t="str">
        <f t="shared" si="55"/>
        <v/>
      </c>
      <c r="AC124" s="7" t="str">
        <f t="shared" si="44"/>
        <v/>
      </c>
      <c r="AD124" s="7" t="str">
        <f t="shared" si="56"/>
        <v/>
      </c>
      <c r="AE124" s="7" t="str">
        <f t="shared" si="45"/>
        <v/>
      </c>
      <c r="AG124" s="3" t="str">
        <f>IF(ROWS(AG$15:AG124)-1&gt;'Yr 2 Loans'!$AJ$10,"",ROWS(AG$15:AG124)-1)</f>
        <v/>
      </c>
      <c r="AH124" s="9" t="str">
        <f t="shared" si="57"/>
        <v/>
      </c>
      <c r="AI124" s="7" t="str">
        <f t="shared" si="46"/>
        <v/>
      </c>
      <c r="AJ124" s="7" t="str">
        <f t="shared" si="58"/>
        <v/>
      </c>
      <c r="AK124" s="7" t="str">
        <f t="shared" si="47"/>
        <v/>
      </c>
      <c r="AL124" s="7" t="str">
        <f t="shared" si="59"/>
        <v/>
      </c>
      <c r="AM124" s="7" t="str">
        <f t="shared" si="48"/>
        <v/>
      </c>
    </row>
    <row r="125" spans="1:39" x14ac:dyDescent="0.35">
      <c r="A125" s="3">
        <f>IF(ROWS(A$15:A125)-1&gt;$D$10,"",ROWS(A$15:A125)-1)</f>
        <v>110</v>
      </c>
      <c r="B125" s="9">
        <f t="shared" si="49"/>
        <v>49279</v>
      </c>
      <c r="C125" s="7">
        <f t="shared" si="30"/>
        <v>2977.0308553617701</v>
      </c>
      <c r="D125" s="7">
        <f t="shared" si="31"/>
        <v>270.63916866925729</v>
      </c>
      <c r="E125" s="7">
        <f t="shared" si="32"/>
        <v>250.58638499934963</v>
      </c>
      <c r="F125" s="7">
        <f t="shared" si="33"/>
        <v>20.052783669907658</v>
      </c>
      <c r="G125" s="7">
        <f t="shared" si="34"/>
        <v>2706.3916866925128</v>
      </c>
      <c r="I125" s="3">
        <f>IF(ROWS(I$15:I125)-1&gt;$L$10,"",ROWS(I$15:I125)-1)</f>
        <v>110</v>
      </c>
      <c r="J125" s="9">
        <f t="shared" si="50"/>
        <v>49279</v>
      </c>
      <c r="K125" s="7">
        <f t="shared" si="35"/>
        <v>12245.492222602003</v>
      </c>
      <c r="L125" s="7">
        <f t="shared" si="36"/>
        <v>1113.2265656910636</v>
      </c>
      <c r="M125" s="7">
        <f t="shared" si="37"/>
        <v>1020.5383941428186</v>
      </c>
      <c r="N125" s="7">
        <f t="shared" si="38"/>
        <v>92.688171548244981</v>
      </c>
      <c r="O125" s="7">
        <f t="shared" si="39"/>
        <v>11132.265656910939</v>
      </c>
      <c r="Q125" s="3" t="str">
        <f>IF(ROWS(Q$15:Q125)-1&gt;'Yr 2 Loans'!$T$10,"",ROWS(Q$15:Q125)-1)</f>
        <v/>
      </c>
      <c r="R125" s="9" t="str">
        <f t="shared" si="51"/>
        <v/>
      </c>
      <c r="S125" s="7" t="str">
        <f t="shared" si="40"/>
        <v/>
      </c>
      <c r="T125" s="7" t="str">
        <f t="shared" si="52"/>
        <v/>
      </c>
      <c r="U125" s="7" t="str">
        <f t="shared" si="41"/>
        <v/>
      </c>
      <c r="V125" s="7" t="str">
        <f t="shared" si="53"/>
        <v/>
      </c>
      <c r="W125" s="7" t="str">
        <f t="shared" si="42"/>
        <v/>
      </c>
      <c r="Y125" s="3" t="str">
        <f>IF(ROWS(Y$15:Y125)-1&gt;'Yr 2 Loans'!$AB$10,"",ROWS(Y$15:Y125)-1)</f>
        <v/>
      </c>
      <c r="Z125" s="9" t="str">
        <f t="shared" si="54"/>
        <v/>
      </c>
      <c r="AA125" s="7" t="str">
        <f t="shared" si="43"/>
        <v/>
      </c>
      <c r="AB125" s="7" t="str">
        <f t="shared" si="55"/>
        <v/>
      </c>
      <c r="AC125" s="7" t="str">
        <f t="shared" si="44"/>
        <v/>
      </c>
      <c r="AD125" s="7" t="str">
        <f t="shared" si="56"/>
        <v/>
      </c>
      <c r="AE125" s="7" t="str">
        <f t="shared" si="45"/>
        <v/>
      </c>
      <c r="AG125" s="3" t="str">
        <f>IF(ROWS(AG$15:AG125)-1&gt;'Yr 2 Loans'!$AJ$10,"",ROWS(AG$15:AG125)-1)</f>
        <v/>
      </c>
      <c r="AH125" s="9" t="str">
        <f t="shared" si="57"/>
        <v/>
      </c>
      <c r="AI125" s="7" t="str">
        <f t="shared" si="46"/>
        <v/>
      </c>
      <c r="AJ125" s="7" t="str">
        <f t="shared" si="58"/>
        <v/>
      </c>
      <c r="AK125" s="7" t="str">
        <f t="shared" si="47"/>
        <v/>
      </c>
      <c r="AL125" s="7" t="str">
        <f t="shared" si="59"/>
        <v/>
      </c>
      <c r="AM125" s="7" t="str">
        <f t="shared" si="48"/>
        <v/>
      </c>
    </row>
    <row r="126" spans="1:39" x14ac:dyDescent="0.35">
      <c r="A126" s="3">
        <f>IF(ROWS(A$15:A126)-1&gt;$D$10,"",ROWS(A$15:A126)-1)</f>
        <v>111</v>
      </c>
      <c r="B126" s="9">
        <f t="shared" si="49"/>
        <v>49310</v>
      </c>
      <c r="C126" s="7">
        <f t="shared" si="30"/>
        <v>2706.3916866925128</v>
      </c>
      <c r="D126" s="7">
        <f t="shared" si="31"/>
        <v>270.63916866925729</v>
      </c>
      <c r="E126" s="7">
        <f t="shared" si="32"/>
        <v>252.40936533297764</v>
      </c>
      <c r="F126" s="7">
        <f t="shared" si="33"/>
        <v>18.229803336279652</v>
      </c>
      <c r="G126" s="7">
        <f t="shared" si="34"/>
        <v>2435.7525180232556</v>
      </c>
      <c r="I126" s="3">
        <f>IF(ROWS(I$15:I126)-1&gt;$L$10,"",ROWS(I$15:I126)-1)</f>
        <v>111</v>
      </c>
      <c r="J126" s="9">
        <f t="shared" si="50"/>
        <v>49310</v>
      </c>
      <c r="K126" s="7">
        <f t="shared" si="35"/>
        <v>11132.265656910939</v>
      </c>
      <c r="L126" s="7">
        <f t="shared" si="36"/>
        <v>1113.2265656910636</v>
      </c>
      <c r="M126" s="7">
        <f t="shared" si="37"/>
        <v>1028.9645915562951</v>
      </c>
      <c r="N126" s="7">
        <f t="shared" si="38"/>
        <v>84.261974134768366</v>
      </c>
      <c r="O126" s="7">
        <f t="shared" si="39"/>
        <v>10019.039091219875</v>
      </c>
      <c r="Q126" s="3" t="str">
        <f>IF(ROWS(Q$15:Q126)-1&gt;'Yr 2 Loans'!$T$10,"",ROWS(Q$15:Q126)-1)</f>
        <v/>
      </c>
      <c r="R126" s="9" t="str">
        <f t="shared" si="51"/>
        <v/>
      </c>
      <c r="S126" s="7" t="str">
        <f t="shared" si="40"/>
        <v/>
      </c>
      <c r="T126" s="7" t="str">
        <f t="shared" si="52"/>
        <v/>
      </c>
      <c r="U126" s="7" t="str">
        <f t="shared" si="41"/>
        <v/>
      </c>
      <c r="V126" s="7" t="str">
        <f t="shared" si="53"/>
        <v/>
      </c>
      <c r="W126" s="7" t="str">
        <f t="shared" si="42"/>
        <v/>
      </c>
      <c r="Y126" s="3" t="str">
        <f>IF(ROWS(Y$15:Y126)-1&gt;'Yr 2 Loans'!$AB$10,"",ROWS(Y$15:Y126)-1)</f>
        <v/>
      </c>
      <c r="Z126" s="9" t="str">
        <f t="shared" si="54"/>
        <v/>
      </c>
      <c r="AA126" s="7" t="str">
        <f t="shared" si="43"/>
        <v/>
      </c>
      <c r="AB126" s="7" t="str">
        <f t="shared" si="55"/>
        <v/>
      </c>
      <c r="AC126" s="7" t="str">
        <f t="shared" si="44"/>
        <v/>
      </c>
      <c r="AD126" s="7" t="str">
        <f t="shared" si="56"/>
        <v/>
      </c>
      <c r="AE126" s="7" t="str">
        <f t="shared" si="45"/>
        <v/>
      </c>
      <c r="AG126" s="3" t="str">
        <f>IF(ROWS(AG$15:AG126)-1&gt;'Yr 2 Loans'!$AJ$10,"",ROWS(AG$15:AG126)-1)</f>
        <v/>
      </c>
      <c r="AH126" s="9" t="str">
        <f t="shared" si="57"/>
        <v/>
      </c>
      <c r="AI126" s="7" t="str">
        <f t="shared" si="46"/>
        <v/>
      </c>
      <c r="AJ126" s="7" t="str">
        <f t="shared" si="58"/>
        <v/>
      </c>
      <c r="AK126" s="7" t="str">
        <f t="shared" si="47"/>
        <v/>
      </c>
      <c r="AL126" s="7" t="str">
        <f t="shared" si="59"/>
        <v/>
      </c>
      <c r="AM126" s="7" t="str">
        <f t="shared" si="48"/>
        <v/>
      </c>
    </row>
    <row r="127" spans="1:39" x14ac:dyDescent="0.35">
      <c r="A127" s="3">
        <f>IF(ROWS(A$15:A127)-1&gt;$D$10,"",ROWS(A$15:A127)-1)</f>
        <v>112</v>
      </c>
      <c r="B127" s="9">
        <f t="shared" si="49"/>
        <v>49341</v>
      </c>
      <c r="C127" s="7">
        <f t="shared" si="30"/>
        <v>2435.7525180232556</v>
      </c>
      <c r="D127" s="7">
        <f t="shared" si="31"/>
        <v>270.63916866925729</v>
      </c>
      <c r="E127" s="7">
        <f t="shared" si="32"/>
        <v>254.23234566660565</v>
      </c>
      <c r="F127" s="7">
        <f t="shared" si="33"/>
        <v>16.406823002651645</v>
      </c>
      <c r="G127" s="7">
        <f t="shared" si="34"/>
        <v>2165.1133493539983</v>
      </c>
      <c r="I127" s="3">
        <f>IF(ROWS(I$15:I127)-1&gt;$L$10,"",ROWS(I$15:I127)-1)</f>
        <v>112</v>
      </c>
      <c r="J127" s="9">
        <f t="shared" si="50"/>
        <v>49341</v>
      </c>
      <c r="K127" s="7">
        <f t="shared" si="35"/>
        <v>10019.039091219875</v>
      </c>
      <c r="L127" s="7">
        <f t="shared" si="36"/>
        <v>1113.2265656910636</v>
      </c>
      <c r="M127" s="7">
        <f t="shared" si="37"/>
        <v>1037.3907889697718</v>
      </c>
      <c r="N127" s="7">
        <f t="shared" si="38"/>
        <v>75.835776721291765</v>
      </c>
      <c r="O127" s="7">
        <f t="shared" si="39"/>
        <v>8905.8125255288105</v>
      </c>
      <c r="Q127" s="3" t="str">
        <f>IF(ROWS(Q$15:Q127)-1&gt;'Yr 2 Loans'!$T$10,"",ROWS(Q$15:Q127)-1)</f>
        <v/>
      </c>
      <c r="R127" s="9" t="str">
        <f t="shared" si="51"/>
        <v/>
      </c>
      <c r="S127" s="7" t="str">
        <f t="shared" si="40"/>
        <v/>
      </c>
      <c r="T127" s="7" t="str">
        <f t="shared" si="52"/>
        <v/>
      </c>
      <c r="U127" s="7" t="str">
        <f t="shared" si="41"/>
        <v/>
      </c>
      <c r="V127" s="7" t="str">
        <f t="shared" si="53"/>
        <v/>
      </c>
      <c r="W127" s="7" t="str">
        <f t="shared" si="42"/>
        <v/>
      </c>
      <c r="Y127" s="3" t="str">
        <f>IF(ROWS(Y$15:Y127)-1&gt;'Yr 2 Loans'!$AB$10,"",ROWS(Y$15:Y127)-1)</f>
        <v/>
      </c>
      <c r="Z127" s="9" t="str">
        <f t="shared" si="54"/>
        <v/>
      </c>
      <c r="AA127" s="7" t="str">
        <f t="shared" si="43"/>
        <v/>
      </c>
      <c r="AB127" s="7" t="str">
        <f t="shared" si="55"/>
        <v/>
      </c>
      <c r="AC127" s="7" t="str">
        <f t="shared" si="44"/>
        <v/>
      </c>
      <c r="AD127" s="7" t="str">
        <f t="shared" si="56"/>
        <v/>
      </c>
      <c r="AE127" s="7" t="str">
        <f t="shared" si="45"/>
        <v/>
      </c>
      <c r="AG127" s="3" t="str">
        <f>IF(ROWS(AG$15:AG127)-1&gt;'Yr 2 Loans'!$AJ$10,"",ROWS(AG$15:AG127)-1)</f>
        <v/>
      </c>
      <c r="AH127" s="9" t="str">
        <f t="shared" si="57"/>
        <v/>
      </c>
      <c r="AI127" s="7" t="str">
        <f t="shared" si="46"/>
        <v/>
      </c>
      <c r="AJ127" s="7" t="str">
        <f t="shared" si="58"/>
        <v/>
      </c>
      <c r="AK127" s="7" t="str">
        <f t="shared" si="47"/>
        <v/>
      </c>
      <c r="AL127" s="7" t="str">
        <f t="shared" si="59"/>
        <v/>
      </c>
      <c r="AM127" s="7" t="str">
        <f t="shared" si="48"/>
        <v/>
      </c>
    </row>
    <row r="128" spans="1:39" x14ac:dyDescent="0.35">
      <c r="A128" s="3">
        <f>IF(ROWS(A$15:A128)-1&gt;$D$10,"",ROWS(A$15:A128)-1)</f>
        <v>113</v>
      </c>
      <c r="B128" s="9">
        <f t="shared" si="49"/>
        <v>49369</v>
      </c>
      <c r="C128" s="7">
        <f t="shared" si="30"/>
        <v>2165.1133493539983</v>
      </c>
      <c r="D128" s="7">
        <f t="shared" si="31"/>
        <v>270.63916866925729</v>
      </c>
      <c r="E128" s="7">
        <f t="shared" si="32"/>
        <v>256.05532600023366</v>
      </c>
      <c r="F128" s="7">
        <f t="shared" si="33"/>
        <v>14.583842669023641</v>
      </c>
      <c r="G128" s="7">
        <f t="shared" si="34"/>
        <v>1894.474180684741</v>
      </c>
      <c r="I128" s="3">
        <f>IF(ROWS(I$15:I128)-1&gt;$L$10,"",ROWS(I$15:I128)-1)</f>
        <v>113</v>
      </c>
      <c r="J128" s="9">
        <f t="shared" si="50"/>
        <v>49369</v>
      </c>
      <c r="K128" s="7">
        <f t="shared" si="35"/>
        <v>8905.8125255288105</v>
      </c>
      <c r="L128" s="7">
        <f t="shared" si="36"/>
        <v>1113.2265656910636</v>
      </c>
      <c r="M128" s="7">
        <f t="shared" si="37"/>
        <v>1045.8169863832484</v>
      </c>
      <c r="N128" s="7">
        <f t="shared" si="38"/>
        <v>67.40957930781515</v>
      </c>
      <c r="O128" s="7">
        <f t="shared" si="39"/>
        <v>7792.5859598377465</v>
      </c>
      <c r="Q128" s="3" t="str">
        <f>IF(ROWS(Q$15:Q128)-1&gt;'Yr 2 Loans'!$T$10,"",ROWS(Q$15:Q128)-1)</f>
        <v/>
      </c>
      <c r="R128" s="9" t="str">
        <f t="shared" si="51"/>
        <v/>
      </c>
      <c r="S128" s="7" t="str">
        <f t="shared" si="40"/>
        <v/>
      </c>
      <c r="T128" s="7" t="str">
        <f t="shared" si="52"/>
        <v/>
      </c>
      <c r="U128" s="7" t="str">
        <f t="shared" si="41"/>
        <v/>
      </c>
      <c r="V128" s="7" t="str">
        <f t="shared" si="53"/>
        <v/>
      </c>
      <c r="W128" s="7" t="str">
        <f t="shared" si="42"/>
        <v/>
      </c>
      <c r="Y128" s="3" t="str">
        <f>IF(ROWS(Y$15:Y128)-1&gt;'Yr 2 Loans'!$AB$10,"",ROWS(Y$15:Y128)-1)</f>
        <v/>
      </c>
      <c r="Z128" s="9" t="str">
        <f t="shared" si="54"/>
        <v/>
      </c>
      <c r="AA128" s="7" t="str">
        <f t="shared" si="43"/>
        <v/>
      </c>
      <c r="AB128" s="7" t="str">
        <f t="shared" si="55"/>
        <v/>
      </c>
      <c r="AC128" s="7" t="str">
        <f t="shared" si="44"/>
        <v/>
      </c>
      <c r="AD128" s="7" t="str">
        <f t="shared" si="56"/>
        <v/>
      </c>
      <c r="AE128" s="7" t="str">
        <f t="shared" si="45"/>
        <v/>
      </c>
      <c r="AG128" s="3" t="str">
        <f>IF(ROWS(AG$15:AG128)-1&gt;'Yr 2 Loans'!$AJ$10,"",ROWS(AG$15:AG128)-1)</f>
        <v/>
      </c>
      <c r="AH128" s="9" t="str">
        <f t="shared" si="57"/>
        <v/>
      </c>
      <c r="AI128" s="7" t="str">
        <f t="shared" si="46"/>
        <v/>
      </c>
      <c r="AJ128" s="7" t="str">
        <f t="shared" si="58"/>
        <v/>
      </c>
      <c r="AK128" s="7" t="str">
        <f t="shared" si="47"/>
        <v/>
      </c>
      <c r="AL128" s="7" t="str">
        <f t="shared" si="59"/>
        <v/>
      </c>
      <c r="AM128" s="7" t="str">
        <f t="shared" si="48"/>
        <v/>
      </c>
    </row>
    <row r="129" spans="1:39" x14ac:dyDescent="0.35">
      <c r="A129" s="3">
        <f>IF(ROWS(A$15:A129)-1&gt;$D$10,"",ROWS(A$15:A129)-1)</f>
        <v>114</v>
      </c>
      <c r="B129" s="9">
        <f t="shared" si="49"/>
        <v>49400</v>
      </c>
      <c r="C129" s="7">
        <f t="shared" si="30"/>
        <v>1894.474180684741</v>
      </c>
      <c r="D129" s="7">
        <f t="shared" si="31"/>
        <v>270.63916866925729</v>
      </c>
      <c r="E129" s="7">
        <f t="shared" si="32"/>
        <v>257.87830633386164</v>
      </c>
      <c r="F129" s="7">
        <f t="shared" si="33"/>
        <v>12.760862335395634</v>
      </c>
      <c r="G129" s="7">
        <f t="shared" si="34"/>
        <v>1623.8350120154837</v>
      </c>
      <c r="I129" s="3">
        <f>IF(ROWS(I$15:I129)-1&gt;$L$10,"",ROWS(I$15:I129)-1)</f>
        <v>114</v>
      </c>
      <c r="J129" s="9">
        <f t="shared" si="50"/>
        <v>49400</v>
      </c>
      <c r="K129" s="7">
        <f t="shared" si="35"/>
        <v>7792.5859598377465</v>
      </c>
      <c r="L129" s="7">
        <f t="shared" si="36"/>
        <v>1113.2265656910636</v>
      </c>
      <c r="M129" s="7">
        <f t="shared" si="37"/>
        <v>1054.2431837967251</v>
      </c>
      <c r="N129" s="7">
        <f t="shared" si="38"/>
        <v>58.983381894338535</v>
      </c>
      <c r="O129" s="7">
        <f t="shared" si="39"/>
        <v>6679.3593941466825</v>
      </c>
      <c r="Q129" s="3" t="str">
        <f>IF(ROWS(Q$15:Q129)-1&gt;'Yr 2 Loans'!$T$10,"",ROWS(Q$15:Q129)-1)</f>
        <v/>
      </c>
      <c r="R129" s="9" t="str">
        <f t="shared" si="51"/>
        <v/>
      </c>
      <c r="S129" s="7" t="str">
        <f t="shared" si="40"/>
        <v/>
      </c>
      <c r="T129" s="7" t="str">
        <f t="shared" si="52"/>
        <v/>
      </c>
      <c r="U129" s="7" t="str">
        <f t="shared" si="41"/>
        <v/>
      </c>
      <c r="V129" s="7" t="str">
        <f t="shared" si="53"/>
        <v/>
      </c>
      <c r="W129" s="7" t="str">
        <f t="shared" si="42"/>
        <v/>
      </c>
      <c r="Y129" s="3" t="str">
        <f>IF(ROWS(Y$15:Y129)-1&gt;'Yr 2 Loans'!$AB$10,"",ROWS(Y$15:Y129)-1)</f>
        <v/>
      </c>
      <c r="Z129" s="9" t="str">
        <f t="shared" si="54"/>
        <v/>
      </c>
      <c r="AA129" s="7" t="str">
        <f t="shared" si="43"/>
        <v/>
      </c>
      <c r="AB129" s="7" t="str">
        <f t="shared" si="55"/>
        <v/>
      </c>
      <c r="AC129" s="7" t="str">
        <f t="shared" si="44"/>
        <v/>
      </c>
      <c r="AD129" s="7" t="str">
        <f t="shared" si="56"/>
        <v/>
      </c>
      <c r="AE129" s="7" t="str">
        <f t="shared" si="45"/>
        <v/>
      </c>
      <c r="AG129" s="3" t="str">
        <f>IF(ROWS(AG$15:AG129)-1&gt;'Yr 2 Loans'!$AJ$10,"",ROWS(AG$15:AG129)-1)</f>
        <v/>
      </c>
      <c r="AH129" s="9" t="str">
        <f t="shared" si="57"/>
        <v/>
      </c>
      <c r="AI129" s="7" t="str">
        <f t="shared" si="46"/>
        <v/>
      </c>
      <c r="AJ129" s="7" t="str">
        <f t="shared" si="58"/>
        <v/>
      </c>
      <c r="AK129" s="7" t="str">
        <f t="shared" si="47"/>
        <v/>
      </c>
      <c r="AL129" s="7" t="str">
        <f t="shared" si="59"/>
        <v/>
      </c>
      <c r="AM129" s="7" t="str">
        <f t="shared" si="48"/>
        <v/>
      </c>
    </row>
    <row r="130" spans="1:39" x14ac:dyDescent="0.35">
      <c r="A130" s="3">
        <f>IF(ROWS(A$15:A130)-1&gt;$D$10,"",ROWS(A$15:A130)-1)</f>
        <v>115</v>
      </c>
      <c r="B130" s="9">
        <f t="shared" si="49"/>
        <v>49430</v>
      </c>
      <c r="C130" s="7">
        <f t="shared" si="30"/>
        <v>1623.8350120154837</v>
      </c>
      <c r="D130" s="7">
        <f t="shared" si="31"/>
        <v>270.63916866925729</v>
      </c>
      <c r="E130" s="7">
        <f t="shared" si="32"/>
        <v>259.70128666748968</v>
      </c>
      <c r="F130" s="7">
        <f t="shared" si="33"/>
        <v>10.93788200176763</v>
      </c>
      <c r="G130" s="7">
        <f t="shared" si="34"/>
        <v>1353.1958433462264</v>
      </c>
      <c r="I130" s="3">
        <f>IF(ROWS(I$15:I130)-1&gt;$L$10,"",ROWS(I$15:I130)-1)</f>
        <v>115</v>
      </c>
      <c r="J130" s="9">
        <f t="shared" si="50"/>
        <v>49430</v>
      </c>
      <c r="K130" s="7">
        <f t="shared" si="35"/>
        <v>6679.3593941466825</v>
      </c>
      <c r="L130" s="7">
        <f t="shared" si="36"/>
        <v>1113.2265656910636</v>
      </c>
      <c r="M130" s="7">
        <f t="shared" si="37"/>
        <v>1062.6693812102017</v>
      </c>
      <c r="N130" s="7">
        <f t="shared" si="38"/>
        <v>50.557184480861928</v>
      </c>
      <c r="O130" s="7">
        <f t="shared" si="39"/>
        <v>5566.1328284556184</v>
      </c>
      <c r="Q130" s="3" t="str">
        <f>IF(ROWS(Q$15:Q130)-1&gt;'Yr 2 Loans'!$T$10,"",ROWS(Q$15:Q130)-1)</f>
        <v/>
      </c>
      <c r="R130" s="9" t="str">
        <f t="shared" si="51"/>
        <v/>
      </c>
      <c r="S130" s="7" t="str">
        <f t="shared" si="40"/>
        <v/>
      </c>
      <c r="T130" s="7" t="str">
        <f t="shared" si="52"/>
        <v/>
      </c>
      <c r="U130" s="7" t="str">
        <f t="shared" si="41"/>
        <v/>
      </c>
      <c r="V130" s="7" t="str">
        <f t="shared" si="53"/>
        <v/>
      </c>
      <c r="W130" s="7" t="str">
        <f t="shared" si="42"/>
        <v/>
      </c>
      <c r="Y130" s="3" t="str">
        <f>IF(ROWS(Y$15:Y130)-1&gt;'Yr 2 Loans'!$AB$10,"",ROWS(Y$15:Y130)-1)</f>
        <v/>
      </c>
      <c r="Z130" s="9" t="str">
        <f t="shared" si="54"/>
        <v/>
      </c>
      <c r="AA130" s="7" t="str">
        <f t="shared" si="43"/>
        <v/>
      </c>
      <c r="AB130" s="7" t="str">
        <f t="shared" si="55"/>
        <v/>
      </c>
      <c r="AC130" s="7" t="str">
        <f t="shared" si="44"/>
        <v/>
      </c>
      <c r="AD130" s="7" t="str">
        <f t="shared" si="56"/>
        <v/>
      </c>
      <c r="AE130" s="7" t="str">
        <f t="shared" si="45"/>
        <v/>
      </c>
      <c r="AG130" s="3" t="str">
        <f>IF(ROWS(AG$15:AG130)-1&gt;'Yr 2 Loans'!$AJ$10,"",ROWS(AG$15:AG130)-1)</f>
        <v/>
      </c>
      <c r="AH130" s="9" t="str">
        <f t="shared" si="57"/>
        <v/>
      </c>
      <c r="AI130" s="7" t="str">
        <f t="shared" si="46"/>
        <v/>
      </c>
      <c r="AJ130" s="7" t="str">
        <f t="shared" si="58"/>
        <v/>
      </c>
      <c r="AK130" s="7" t="str">
        <f t="shared" si="47"/>
        <v/>
      </c>
      <c r="AL130" s="7" t="str">
        <f t="shared" si="59"/>
        <v/>
      </c>
      <c r="AM130" s="7" t="str">
        <f t="shared" si="48"/>
        <v/>
      </c>
    </row>
    <row r="131" spans="1:39" x14ac:dyDescent="0.35">
      <c r="A131" s="3">
        <f>IF(ROWS(A$15:A131)-1&gt;$D$10,"",ROWS(A$15:A131)-1)</f>
        <v>116</v>
      </c>
      <c r="B131" s="9">
        <f t="shared" si="49"/>
        <v>49461</v>
      </c>
      <c r="C131" s="7">
        <f t="shared" si="30"/>
        <v>1353.1958433462264</v>
      </c>
      <c r="D131" s="7">
        <f t="shared" si="31"/>
        <v>270.63916866925729</v>
      </c>
      <c r="E131" s="7">
        <f t="shared" si="32"/>
        <v>261.52426700111766</v>
      </c>
      <c r="F131" s="7">
        <f t="shared" si="33"/>
        <v>9.1149016681396233</v>
      </c>
      <c r="G131" s="7">
        <f t="shared" si="34"/>
        <v>1082.5566746769691</v>
      </c>
      <c r="I131" s="3">
        <f>IF(ROWS(I$15:I131)-1&gt;$L$10,"",ROWS(I$15:I131)-1)</f>
        <v>116</v>
      </c>
      <c r="J131" s="9">
        <f t="shared" si="50"/>
        <v>49461</v>
      </c>
      <c r="K131" s="7">
        <f t="shared" si="35"/>
        <v>5566.1328284556184</v>
      </c>
      <c r="L131" s="7">
        <f t="shared" si="36"/>
        <v>1113.2265656910636</v>
      </c>
      <c r="M131" s="7">
        <f t="shared" si="37"/>
        <v>1071.0955786236782</v>
      </c>
      <c r="N131" s="7">
        <f t="shared" si="38"/>
        <v>42.130987067385313</v>
      </c>
      <c r="O131" s="7">
        <f t="shared" si="39"/>
        <v>4452.9062627645544</v>
      </c>
      <c r="Q131" s="3" t="str">
        <f>IF(ROWS(Q$15:Q131)-1&gt;'Yr 2 Loans'!$T$10,"",ROWS(Q$15:Q131)-1)</f>
        <v/>
      </c>
      <c r="R131" s="9" t="str">
        <f t="shared" si="51"/>
        <v/>
      </c>
      <c r="S131" s="7" t="str">
        <f t="shared" si="40"/>
        <v/>
      </c>
      <c r="T131" s="7" t="str">
        <f t="shared" si="52"/>
        <v/>
      </c>
      <c r="U131" s="7" t="str">
        <f t="shared" si="41"/>
        <v/>
      </c>
      <c r="V131" s="7" t="str">
        <f t="shared" si="53"/>
        <v/>
      </c>
      <c r="W131" s="7" t="str">
        <f t="shared" si="42"/>
        <v/>
      </c>
      <c r="Y131" s="3" t="str">
        <f>IF(ROWS(Y$15:Y131)-1&gt;'Yr 2 Loans'!$AB$10,"",ROWS(Y$15:Y131)-1)</f>
        <v/>
      </c>
      <c r="Z131" s="9" t="str">
        <f t="shared" si="54"/>
        <v/>
      </c>
      <c r="AA131" s="7" t="str">
        <f t="shared" si="43"/>
        <v/>
      </c>
      <c r="AB131" s="7" t="str">
        <f t="shared" si="55"/>
        <v/>
      </c>
      <c r="AC131" s="7" t="str">
        <f t="shared" si="44"/>
        <v/>
      </c>
      <c r="AD131" s="7" t="str">
        <f t="shared" si="56"/>
        <v/>
      </c>
      <c r="AE131" s="7" t="str">
        <f t="shared" si="45"/>
        <v/>
      </c>
      <c r="AG131" s="3" t="str">
        <f>IF(ROWS(AG$15:AG131)-1&gt;'Yr 2 Loans'!$AJ$10,"",ROWS(AG$15:AG131)-1)</f>
        <v/>
      </c>
      <c r="AH131" s="9" t="str">
        <f t="shared" si="57"/>
        <v/>
      </c>
      <c r="AI131" s="7" t="str">
        <f t="shared" si="46"/>
        <v/>
      </c>
      <c r="AJ131" s="7" t="str">
        <f t="shared" si="58"/>
        <v/>
      </c>
      <c r="AK131" s="7" t="str">
        <f t="shared" si="47"/>
        <v/>
      </c>
      <c r="AL131" s="7" t="str">
        <f t="shared" si="59"/>
        <v/>
      </c>
      <c r="AM131" s="7" t="str">
        <f t="shared" si="48"/>
        <v/>
      </c>
    </row>
    <row r="132" spans="1:39" x14ac:dyDescent="0.35">
      <c r="A132" s="3">
        <f>IF(ROWS(A$15:A132)-1&gt;$D$10,"",ROWS(A$15:A132)-1)</f>
        <v>117</v>
      </c>
      <c r="B132" s="9">
        <f t="shared" si="49"/>
        <v>49491</v>
      </c>
      <c r="C132" s="7">
        <f t="shared" si="30"/>
        <v>1082.5566746769691</v>
      </c>
      <c r="D132" s="7">
        <f t="shared" si="31"/>
        <v>270.63916866925729</v>
      </c>
      <c r="E132" s="7">
        <f t="shared" si="32"/>
        <v>263.34724733474565</v>
      </c>
      <c r="F132" s="7">
        <f t="shared" si="33"/>
        <v>7.2919213345116178</v>
      </c>
      <c r="G132" s="7">
        <f t="shared" si="34"/>
        <v>811.91750600771184</v>
      </c>
      <c r="I132" s="3">
        <f>IF(ROWS(I$15:I132)-1&gt;$L$10,"",ROWS(I$15:I132)-1)</f>
        <v>117</v>
      </c>
      <c r="J132" s="9">
        <f t="shared" si="50"/>
        <v>49491</v>
      </c>
      <c r="K132" s="7">
        <f t="shared" si="35"/>
        <v>4452.9062627645544</v>
      </c>
      <c r="L132" s="7">
        <f t="shared" si="36"/>
        <v>1113.2265656910636</v>
      </c>
      <c r="M132" s="7">
        <f t="shared" si="37"/>
        <v>1079.521776037155</v>
      </c>
      <c r="N132" s="7">
        <f t="shared" si="38"/>
        <v>33.704789653908705</v>
      </c>
      <c r="O132" s="7">
        <f t="shared" si="39"/>
        <v>3339.6796970734908</v>
      </c>
      <c r="Q132" s="3" t="str">
        <f>IF(ROWS(Q$15:Q132)-1&gt;'Yr 2 Loans'!$T$10,"",ROWS(Q$15:Q132)-1)</f>
        <v/>
      </c>
      <c r="R132" s="9" t="str">
        <f t="shared" si="51"/>
        <v/>
      </c>
      <c r="S132" s="7" t="str">
        <f t="shared" si="40"/>
        <v/>
      </c>
      <c r="T132" s="7" t="str">
        <f t="shared" si="52"/>
        <v/>
      </c>
      <c r="U132" s="7" t="str">
        <f t="shared" si="41"/>
        <v/>
      </c>
      <c r="V132" s="7" t="str">
        <f t="shared" si="53"/>
        <v/>
      </c>
      <c r="W132" s="7" t="str">
        <f t="shared" si="42"/>
        <v/>
      </c>
      <c r="Y132" s="3" t="str">
        <f>IF(ROWS(Y$15:Y132)-1&gt;'Yr 2 Loans'!$AB$10,"",ROWS(Y$15:Y132)-1)</f>
        <v/>
      </c>
      <c r="Z132" s="9" t="str">
        <f t="shared" si="54"/>
        <v/>
      </c>
      <c r="AA132" s="7" t="str">
        <f t="shared" si="43"/>
        <v/>
      </c>
      <c r="AB132" s="7" t="str">
        <f t="shared" si="55"/>
        <v/>
      </c>
      <c r="AC132" s="7" t="str">
        <f t="shared" si="44"/>
        <v/>
      </c>
      <c r="AD132" s="7" t="str">
        <f t="shared" si="56"/>
        <v/>
      </c>
      <c r="AE132" s="7" t="str">
        <f t="shared" si="45"/>
        <v/>
      </c>
      <c r="AG132" s="3" t="str">
        <f>IF(ROWS(AG$15:AG132)-1&gt;'Yr 2 Loans'!$AJ$10,"",ROWS(AG$15:AG132)-1)</f>
        <v/>
      </c>
      <c r="AH132" s="9" t="str">
        <f t="shared" si="57"/>
        <v/>
      </c>
      <c r="AI132" s="7" t="str">
        <f t="shared" si="46"/>
        <v/>
      </c>
      <c r="AJ132" s="7" t="str">
        <f t="shared" si="58"/>
        <v/>
      </c>
      <c r="AK132" s="7" t="str">
        <f t="shared" si="47"/>
        <v/>
      </c>
      <c r="AL132" s="7" t="str">
        <f t="shared" si="59"/>
        <v/>
      </c>
      <c r="AM132" s="7" t="str">
        <f t="shared" si="48"/>
        <v/>
      </c>
    </row>
    <row r="133" spans="1:39" x14ac:dyDescent="0.35">
      <c r="A133" s="3">
        <f>IF(ROWS(A$15:A133)-1&gt;$D$10,"",ROWS(A$15:A133)-1)</f>
        <v>118</v>
      </c>
      <c r="B133" s="9">
        <f t="shared" si="49"/>
        <v>49522</v>
      </c>
      <c r="C133" s="7">
        <f t="shared" si="30"/>
        <v>811.91750600771184</v>
      </c>
      <c r="D133" s="7">
        <f t="shared" si="31"/>
        <v>270.63916866925729</v>
      </c>
      <c r="E133" s="7">
        <f t="shared" si="32"/>
        <v>265.17022766837368</v>
      </c>
      <c r="F133" s="7">
        <f t="shared" si="33"/>
        <v>5.4689410008836123</v>
      </c>
      <c r="G133" s="7">
        <f t="shared" si="34"/>
        <v>541.27833733845455</v>
      </c>
      <c r="I133" s="3">
        <f>IF(ROWS(I$15:I133)-1&gt;$L$10,"",ROWS(I$15:I133)-1)</f>
        <v>118</v>
      </c>
      <c r="J133" s="9">
        <f t="shared" si="50"/>
        <v>49522</v>
      </c>
      <c r="K133" s="7">
        <f t="shared" si="35"/>
        <v>3339.6796970734908</v>
      </c>
      <c r="L133" s="7">
        <f t="shared" si="36"/>
        <v>1113.2265656910636</v>
      </c>
      <c r="M133" s="7">
        <f t="shared" si="37"/>
        <v>1087.9479734506315</v>
      </c>
      <c r="N133" s="7">
        <f t="shared" si="38"/>
        <v>25.278592240432094</v>
      </c>
      <c r="O133" s="7">
        <f t="shared" si="39"/>
        <v>2226.4531313824273</v>
      </c>
      <c r="Q133" s="3" t="str">
        <f>IF(ROWS(Q$15:Q133)-1&gt;'Yr 2 Loans'!$T$10,"",ROWS(Q$15:Q133)-1)</f>
        <v/>
      </c>
      <c r="R133" s="9" t="str">
        <f t="shared" si="51"/>
        <v/>
      </c>
      <c r="S133" s="7" t="str">
        <f t="shared" si="40"/>
        <v/>
      </c>
      <c r="T133" s="7" t="str">
        <f t="shared" si="52"/>
        <v/>
      </c>
      <c r="U133" s="7" t="str">
        <f t="shared" si="41"/>
        <v/>
      </c>
      <c r="V133" s="7" t="str">
        <f t="shared" si="53"/>
        <v/>
      </c>
      <c r="W133" s="7" t="str">
        <f t="shared" si="42"/>
        <v/>
      </c>
      <c r="Y133" s="3" t="str">
        <f>IF(ROWS(Y$15:Y133)-1&gt;'Yr 2 Loans'!$AB$10,"",ROWS(Y$15:Y133)-1)</f>
        <v/>
      </c>
      <c r="Z133" s="9" t="str">
        <f t="shared" si="54"/>
        <v/>
      </c>
      <c r="AA133" s="7" t="str">
        <f t="shared" si="43"/>
        <v/>
      </c>
      <c r="AB133" s="7" t="str">
        <f t="shared" si="55"/>
        <v/>
      </c>
      <c r="AC133" s="7" t="str">
        <f t="shared" si="44"/>
        <v/>
      </c>
      <c r="AD133" s="7" t="str">
        <f t="shared" si="56"/>
        <v/>
      </c>
      <c r="AE133" s="7" t="str">
        <f t="shared" si="45"/>
        <v/>
      </c>
      <c r="AG133" s="3" t="str">
        <f>IF(ROWS(AG$15:AG133)-1&gt;'Yr 2 Loans'!$AJ$10,"",ROWS(AG$15:AG133)-1)</f>
        <v/>
      </c>
      <c r="AH133" s="9" t="str">
        <f t="shared" si="57"/>
        <v/>
      </c>
      <c r="AI133" s="7" t="str">
        <f t="shared" si="46"/>
        <v/>
      </c>
      <c r="AJ133" s="7" t="str">
        <f t="shared" si="58"/>
        <v/>
      </c>
      <c r="AK133" s="7" t="str">
        <f t="shared" si="47"/>
        <v/>
      </c>
      <c r="AL133" s="7" t="str">
        <f t="shared" si="59"/>
        <v/>
      </c>
      <c r="AM133" s="7" t="str">
        <f t="shared" si="48"/>
        <v/>
      </c>
    </row>
    <row r="134" spans="1:39" x14ac:dyDescent="0.35">
      <c r="A134" s="3">
        <f>IF(ROWS(A$15:A134)-1&gt;$D$10,"",ROWS(A$15:A134)-1)</f>
        <v>119</v>
      </c>
      <c r="B134" s="9">
        <f t="shared" si="49"/>
        <v>49553</v>
      </c>
      <c r="C134" s="7">
        <f t="shared" si="30"/>
        <v>541.27833733845455</v>
      </c>
      <c r="D134" s="7">
        <f t="shared" si="31"/>
        <v>270.63916866925729</v>
      </c>
      <c r="E134" s="7">
        <f t="shared" si="32"/>
        <v>266.99320800200167</v>
      </c>
      <c r="F134" s="7">
        <f t="shared" si="33"/>
        <v>3.6459606672556069</v>
      </c>
      <c r="G134" s="7">
        <f t="shared" si="34"/>
        <v>270.63916866919726</v>
      </c>
      <c r="I134" s="3">
        <f>IF(ROWS(I$15:I134)-1&gt;$L$10,"",ROWS(I$15:I134)-1)</f>
        <v>119</v>
      </c>
      <c r="J134" s="9">
        <f t="shared" si="50"/>
        <v>49553</v>
      </c>
      <c r="K134" s="7">
        <f t="shared" si="35"/>
        <v>2226.4531313824273</v>
      </c>
      <c r="L134" s="7">
        <f t="shared" si="36"/>
        <v>1113.2265656910636</v>
      </c>
      <c r="M134" s="7">
        <f t="shared" si="37"/>
        <v>1096.374170864108</v>
      </c>
      <c r="N134" s="7">
        <f t="shared" si="38"/>
        <v>16.852394826955486</v>
      </c>
      <c r="O134" s="7">
        <f t="shared" si="39"/>
        <v>1113.2265656913637</v>
      </c>
      <c r="Q134" s="3" t="str">
        <f>IF(ROWS(Q$15:Q134)-1&gt;'Yr 2 Loans'!$T$10,"",ROWS(Q$15:Q134)-1)</f>
        <v/>
      </c>
      <c r="R134" s="9" t="str">
        <f t="shared" si="51"/>
        <v/>
      </c>
      <c r="S134" s="7" t="str">
        <f t="shared" si="40"/>
        <v/>
      </c>
      <c r="T134" s="7" t="str">
        <f t="shared" si="52"/>
        <v/>
      </c>
      <c r="U134" s="7" t="str">
        <f t="shared" si="41"/>
        <v/>
      </c>
      <c r="V134" s="7" t="str">
        <f t="shared" si="53"/>
        <v/>
      </c>
      <c r="W134" s="7" t="str">
        <f t="shared" si="42"/>
        <v/>
      </c>
      <c r="Y134" s="3" t="str">
        <f>IF(ROWS(Y$15:Y134)-1&gt;'Yr 2 Loans'!$AB$10,"",ROWS(Y$15:Y134)-1)</f>
        <v/>
      </c>
      <c r="Z134" s="9" t="str">
        <f t="shared" si="54"/>
        <v/>
      </c>
      <c r="AA134" s="7" t="str">
        <f t="shared" si="43"/>
        <v/>
      </c>
      <c r="AB134" s="7" t="str">
        <f t="shared" si="55"/>
        <v/>
      </c>
      <c r="AC134" s="7" t="str">
        <f t="shared" si="44"/>
        <v/>
      </c>
      <c r="AD134" s="7" t="str">
        <f t="shared" si="56"/>
        <v/>
      </c>
      <c r="AE134" s="7" t="str">
        <f t="shared" si="45"/>
        <v/>
      </c>
      <c r="AG134" s="3" t="str">
        <f>IF(ROWS(AG$15:AG134)-1&gt;'Yr 2 Loans'!$AJ$10,"",ROWS(AG$15:AG134)-1)</f>
        <v/>
      </c>
      <c r="AH134" s="9" t="str">
        <f t="shared" si="57"/>
        <v/>
      </c>
      <c r="AI134" s="7" t="str">
        <f t="shared" si="46"/>
        <v/>
      </c>
      <c r="AJ134" s="7" t="str">
        <f t="shared" si="58"/>
        <v/>
      </c>
      <c r="AK134" s="7" t="str">
        <f t="shared" si="47"/>
        <v/>
      </c>
      <c r="AL134" s="7" t="str">
        <f t="shared" si="59"/>
        <v/>
      </c>
      <c r="AM134" s="7" t="str">
        <f t="shared" si="48"/>
        <v/>
      </c>
    </row>
    <row r="135" spans="1:39" x14ac:dyDescent="0.35">
      <c r="A135" s="3">
        <f>IF(ROWS(A$15:A135)-1&gt;$D$10,"",ROWS(A$15:A135)-1)</f>
        <v>120</v>
      </c>
      <c r="B135" s="9">
        <f t="shared" si="49"/>
        <v>49583</v>
      </c>
      <c r="C135" s="7">
        <f t="shared" si="30"/>
        <v>270.63916866919726</v>
      </c>
      <c r="D135" s="7">
        <f t="shared" si="31"/>
        <v>270.63916866925729</v>
      </c>
      <c r="E135" s="7">
        <f t="shared" si="32"/>
        <v>268.8161883356297</v>
      </c>
      <c r="F135" s="7">
        <f t="shared" si="33"/>
        <v>1.8229803336276011</v>
      </c>
      <c r="G135" s="7">
        <f t="shared" si="34"/>
        <v>-6.0026650317013264E-11</v>
      </c>
      <c r="I135" s="3">
        <f>IF(ROWS(I$15:I135)-1&gt;$L$10,"",ROWS(I$15:I135)-1)</f>
        <v>120</v>
      </c>
      <c r="J135" s="9">
        <f t="shared" si="50"/>
        <v>49583</v>
      </c>
      <c r="K135" s="7">
        <f t="shared" si="35"/>
        <v>1113.2265656913637</v>
      </c>
      <c r="L135" s="7">
        <f t="shared" si="36"/>
        <v>1113.2265656910636</v>
      </c>
      <c r="M135" s="7">
        <f t="shared" si="37"/>
        <v>1104.8003682775848</v>
      </c>
      <c r="N135" s="7">
        <f t="shared" si="38"/>
        <v>8.4261974134788797</v>
      </c>
      <c r="O135" s="7">
        <f t="shared" si="39"/>
        <v>3.0013325158506632E-10</v>
      </c>
      <c r="Q135" s="3" t="str">
        <f>IF(ROWS(Q$15:Q135)-1&gt;'Yr 2 Loans'!$T$10,"",ROWS(Q$15:Q135)-1)</f>
        <v/>
      </c>
      <c r="R135" s="9" t="str">
        <f t="shared" si="51"/>
        <v/>
      </c>
      <c r="S135" s="7" t="str">
        <f t="shared" si="40"/>
        <v/>
      </c>
      <c r="T135" s="7" t="str">
        <f t="shared" si="52"/>
        <v/>
      </c>
      <c r="U135" s="7" t="str">
        <f t="shared" si="41"/>
        <v/>
      </c>
      <c r="V135" s="7" t="str">
        <f t="shared" si="53"/>
        <v/>
      </c>
      <c r="W135" s="7" t="str">
        <f t="shared" si="42"/>
        <v/>
      </c>
      <c r="Y135" s="3" t="str">
        <f>IF(ROWS(Y$15:Y135)-1&gt;'Yr 2 Loans'!$AB$10,"",ROWS(Y$15:Y135)-1)</f>
        <v/>
      </c>
      <c r="Z135" s="9" t="str">
        <f t="shared" si="54"/>
        <v/>
      </c>
      <c r="AA135" s="7" t="str">
        <f t="shared" si="43"/>
        <v/>
      </c>
      <c r="AB135" s="7" t="str">
        <f t="shared" si="55"/>
        <v/>
      </c>
      <c r="AC135" s="7" t="str">
        <f t="shared" si="44"/>
        <v/>
      </c>
      <c r="AD135" s="7" t="str">
        <f t="shared" si="56"/>
        <v/>
      </c>
      <c r="AE135" s="7" t="str">
        <f t="shared" si="45"/>
        <v/>
      </c>
      <c r="AG135" s="3" t="str">
        <f>IF(ROWS(AG$15:AG135)-1&gt;'Yr 2 Loans'!$AJ$10,"",ROWS(AG$15:AG135)-1)</f>
        <v/>
      </c>
      <c r="AH135" s="9" t="str">
        <f t="shared" si="57"/>
        <v/>
      </c>
      <c r="AI135" s="7" t="str">
        <f t="shared" si="46"/>
        <v/>
      </c>
      <c r="AJ135" s="7" t="str">
        <f t="shared" si="58"/>
        <v/>
      </c>
      <c r="AK135" s="7" t="str">
        <f t="shared" si="47"/>
        <v/>
      </c>
      <c r="AL135" s="7" t="str">
        <f t="shared" si="59"/>
        <v/>
      </c>
      <c r="AM135" s="7" t="str">
        <f t="shared" si="48"/>
        <v/>
      </c>
    </row>
    <row r="136" spans="1:39" x14ac:dyDescent="0.35">
      <c r="A136" s="3" t="str">
        <f>IF(ROWS(A$15:A136)-1&gt;$D$10,"",ROWS(A$15:A136)-1)</f>
        <v/>
      </c>
      <c r="B136" s="9" t="str">
        <f t="shared" si="49"/>
        <v/>
      </c>
      <c r="C136" s="7" t="str">
        <f t="shared" si="30"/>
        <v/>
      </c>
      <c r="D136" s="7" t="str">
        <f t="shared" si="31"/>
        <v/>
      </c>
      <c r="E136" s="7" t="str">
        <f t="shared" si="32"/>
        <v/>
      </c>
      <c r="F136" s="7" t="str">
        <f t="shared" si="33"/>
        <v/>
      </c>
      <c r="G136" s="7" t="str">
        <f t="shared" si="34"/>
        <v/>
      </c>
      <c r="I136" s="3" t="str">
        <f>IF(ROWS(I$15:I136)-1&gt;$L$10,"",ROWS(I$15:I136)-1)</f>
        <v/>
      </c>
      <c r="J136" s="9" t="str">
        <f t="shared" si="50"/>
        <v/>
      </c>
      <c r="K136" s="7" t="str">
        <f t="shared" si="35"/>
        <v/>
      </c>
      <c r="L136" s="7" t="str">
        <f t="shared" si="36"/>
        <v/>
      </c>
      <c r="M136" s="7" t="str">
        <f t="shared" si="37"/>
        <v/>
      </c>
      <c r="N136" s="7" t="str">
        <f t="shared" si="38"/>
        <v/>
      </c>
      <c r="O136" s="7" t="str">
        <f t="shared" si="39"/>
        <v/>
      </c>
      <c r="Q136" s="3" t="str">
        <f>IF(ROWS(Q$15:Q136)-1&gt;'Yr 2 Loans'!$T$10,"",ROWS(Q$15:Q136)-1)</f>
        <v/>
      </c>
      <c r="R136" s="9" t="str">
        <f t="shared" si="51"/>
        <v/>
      </c>
      <c r="S136" s="7" t="str">
        <f t="shared" si="40"/>
        <v/>
      </c>
      <c r="T136" s="7" t="str">
        <f t="shared" si="52"/>
        <v/>
      </c>
      <c r="U136" s="7" t="str">
        <f t="shared" si="41"/>
        <v/>
      </c>
      <c r="V136" s="7" t="str">
        <f t="shared" si="53"/>
        <v/>
      </c>
      <c r="W136" s="7" t="str">
        <f t="shared" si="42"/>
        <v/>
      </c>
      <c r="Y136" s="3" t="str">
        <f>IF(ROWS(Y$15:Y136)-1&gt;'Yr 2 Loans'!$AB$10,"",ROWS(Y$15:Y136)-1)</f>
        <v/>
      </c>
      <c r="Z136" s="9" t="str">
        <f t="shared" si="54"/>
        <v/>
      </c>
      <c r="AA136" s="7" t="str">
        <f t="shared" si="43"/>
        <v/>
      </c>
      <c r="AB136" s="7" t="str">
        <f t="shared" si="55"/>
        <v/>
      </c>
      <c r="AC136" s="7" t="str">
        <f t="shared" si="44"/>
        <v/>
      </c>
      <c r="AD136" s="7" t="str">
        <f t="shared" si="56"/>
        <v/>
      </c>
      <c r="AE136" s="7" t="str">
        <f t="shared" si="45"/>
        <v/>
      </c>
      <c r="AG136" s="3" t="str">
        <f>IF(ROWS(AG$15:AG136)-1&gt;'Yr 2 Loans'!$AJ$10,"",ROWS(AG$15:AG136)-1)</f>
        <v/>
      </c>
      <c r="AH136" s="9" t="str">
        <f t="shared" si="57"/>
        <v/>
      </c>
      <c r="AI136" s="7" t="str">
        <f t="shared" si="46"/>
        <v/>
      </c>
      <c r="AJ136" s="7" t="str">
        <f t="shared" si="58"/>
        <v/>
      </c>
      <c r="AK136" s="7" t="str">
        <f t="shared" si="47"/>
        <v/>
      </c>
      <c r="AL136" s="7" t="str">
        <f t="shared" si="59"/>
        <v/>
      </c>
      <c r="AM136" s="7" t="str">
        <f t="shared" si="48"/>
        <v/>
      </c>
    </row>
    <row r="137" spans="1:39" x14ac:dyDescent="0.35">
      <c r="A137" s="3" t="str">
        <f>IF(ROWS(A$15:A137)-1&gt;$D$10,"",ROWS(A$15:A137)-1)</f>
        <v/>
      </c>
      <c r="B137" s="9" t="str">
        <f t="shared" si="49"/>
        <v/>
      </c>
      <c r="C137" s="7" t="str">
        <f t="shared" si="30"/>
        <v/>
      </c>
      <c r="D137" s="7" t="str">
        <f t="shared" si="31"/>
        <v/>
      </c>
      <c r="E137" s="7" t="str">
        <f t="shared" si="32"/>
        <v/>
      </c>
      <c r="F137" s="7" t="str">
        <f t="shared" si="33"/>
        <v/>
      </c>
      <c r="G137" s="7" t="str">
        <f t="shared" si="34"/>
        <v/>
      </c>
      <c r="I137" s="3" t="str">
        <f>IF(ROWS(I$15:I137)-1&gt;$L$10,"",ROWS(I$15:I137)-1)</f>
        <v/>
      </c>
      <c r="J137" s="9" t="str">
        <f t="shared" si="50"/>
        <v/>
      </c>
      <c r="K137" s="7" t="str">
        <f t="shared" si="35"/>
        <v/>
      </c>
      <c r="L137" s="7" t="str">
        <f t="shared" si="36"/>
        <v/>
      </c>
      <c r="M137" s="7" t="str">
        <f t="shared" si="37"/>
        <v/>
      </c>
      <c r="N137" s="7" t="str">
        <f t="shared" si="38"/>
        <v/>
      </c>
      <c r="O137" s="7" t="str">
        <f t="shared" si="39"/>
        <v/>
      </c>
      <c r="Q137" s="3" t="str">
        <f>IF(ROWS(Q$15:Q137)-1&gt;'Yr 2 Loans'!$T$10,"",ROWS(Q$15:Q137)-1)</f>
        <v/>
      </c>
      <c r="R137" s="9" t="str">
        <f t="shared" si="51"/>
        <v/>
      </c>
      <c r="S137" s="7" t="str">
        <f t="shared" si="40"/>
        <v/>
      </c>
      <c r="T137" s="7" t="str">
        <f t="shared" si="52"/>
        <v/>
      </c>
      <c r="U137" s="7" t="str">
        <f t="shared" si="41"/>
        <v/>
      </c>
      <c r="V137" s="7" t="str">
        <f t="shared" si="53"/>
        <v/>
      </c>
      <c r="W137" s="7" t="str">
        <f t="shared" si="42"/>
        <v/>
      </c>
      <c r="Y137" s="3" t="str">
        <f>IF(ROWS(Y$15:Y137)-1&gt;'Yr 2 Loans'!$AB$10,"",ROWS(Y$15:Y137)-1)</f>
        <v/>
      </c>
      <c r="Z137" s="9" t="str">
        <f t="shared" si="54"/>
        <v/>
      </c>
      <c r="AA137" s="7" t="str">
        <f t="shared" si="43"/>
        <v/>
      </c>
      <c r="AB137" s="7" t="str">
        <f t="shared" si="55"/>
        <v/>
      </c>
      <c r="AC137" s="7" t="str">
        <f t="shared" si="44"/>
        <v/>
      </c>
      <c r="AD137" s="7" t="str">
        <f t="shared" si="56"/>
        <v/>
      </c>
      <c r="AE137" s="7" t="str">
        <f t="shared" si="45"/>
        <v/>
      </c>
      <c r="AG137" s="3" t="str">
        <f>IF(ROWS(AG$15:AG137)-1&gt;'Yr 2 Loans'!$AJ$10,"",ROWS(AG$15:AG137)-1)</f>
        <v/>
      </c>
      <c r="AH137" s="9" t="str">
        <f t="shared" si="57"/>
        <v/>
      </c>
      <c r="AI137" s="7" t="str">
        <f t="shared" si="46"/>
        <v/>
      </c>
      <c r="AJ137" s="7" t="str">
        <f t="shared" si="58"/>
        <v/>
      </c>
      <c r="AK137" s="7" t="str">
        <f t="shared" si="47"/>
        <v/>
      </c>
      <c r="AL137" s="7" t="str">
        <f t="shared" si="59"/>
        <v/>
      </c>
      <c r="AM137" s="7" t="str">
        <f t="shared" si="48"/>
        <v/>
      </c>
    </row>
    <row r="138" spans="1:39" x14ac:dyDescent="0.35">
      <c r="A138" s="3" t="str">
        <f>IF(ROWS(A$15:A138)-1&gt;$D$10,"",ROWS(A$15:A138)-1)</f>
        <v/>
      </c>
      <c r="B138" s="9" t="str">
        <f t="shared" si="49"/>
        <v/>
      </c>
      <c r="C138" s="7" t="str">
        <f t="shared" si="30"/>
        <v/>
      </c>
      <c r="D138" s="7" t="str">
        <f t="shared" si="31"/>
        <v/>
      </c>
      <c r="E138" s="7" t="str">
        <f t="shared" si="32"/>
        <v/>
      </c>
      <c r="F138" s="7" t="str">
        <f t="shared" si="33"/>
        <v/>
      </c>
      <c r="G138" s="7" t="str">
        <f t="shared" si="34"/>
        <v/>
      </c>
      <c r="I138" s="3" t="str">
        <f>IF(ROWS(I$15:I138)-1&gt;$L$10,"",ROWS(I$15:I138)-1)</f>
        <v/>
      </c>
      <c r="J138" s="9" t="str">
        <f t="shared" si="50"/>
        <v/>
      </c>
      <c r="K138" s="7" t="str">
        <f t="shared" si="35"/>
        <v/>
      </c>
      <c r="L138" s="7" t="str">
        <f t="shared" si="36"/>
        <v/>
      </c>
      <c r="M138" s="7" t="str">
        <f t="shared" si="37"/>
        <v/>
      </c>
      <c r="N138" s="7" t="str">
        <f t="shared" si="38"/>
        <v/>
      </c>
      <c r="O138" s="7" t="str">
        <f t="shared" si="39"/>
        <v/>
      </c>
      <c r="Q138" s="3" t="str">
        <f>IF(ROWS(Q$15:Q138)-1&gt;'Yr 2 Loans'!$T$10,"",ROWS(Q$15:Q138)-1)</f>
        <v/>
      </c>
      <c r="R138" s="9" t="str">
        <f t="shared" si="51"/>
        <v/>
      </c>
      <c r="S138" s="7" t="str">
        <f t="shared" si="40"/>
        <v/>
      </c>
      <c r="T138" s="7" t="str">
        <f t="shared" si="52"/>
        <v/>
      </c>
      <c r="U138" s="7" t="str">
        <f t="shared" si="41"/>
        <v/>
      </c>
      <c r="V138" s="7" t="str">
        <f t="shared" si="53"/>
        <v/>
      </c>
      <c r="W138" s="7" t="str">
        <f t="shared" si="42"/>
        <v/>
      </c>
      <c r="Y138" s="3" t="str">
        <f>IF(ROWS(Y$15:Y138)-1&gt;'Yr 2 Loans'!$AB$10,"",ROWS(Y$15:Y138)-1)</f>
        <v/>
      </c>
      <c r="Z138" s="9" t="str">
        <f t="shared" si="54"/>
        <v/>
      </c>
      <c r="AA138" s="7" t="str">
        <f t="shared" si="43"/>
        <v/>
      </c>
      <c r="AB138" s="7" t="str">
        <f t="shared" si="55"/>
        <v/>
      </c>
      <c r="AC138" s="7" t="str">
        <f t="shared" si="44"/>
        <v/>
      </c>
      <c r="AD138" s="7" t="str">
        <f t="shared" si="56"/>
        <v/>
      </c>
      <c r="AE138" s="7" t="str">
        <f t="shared" si="45"/>
        <v/>
      </c>
      <c r="AG138" s="3" t="str">
        <f>IF(ROWS(AG$15:AG138)-1&gt;'Yr 2 Loans'!$AJ$10,"",ROWS(AG$15:AG138)-1)</f>
        <v/>
      </c>
      <c r="AH138" s="9" t="str">
        <f t="shared" si="57"/>
        <v/>
      </c>
      <c r="AI138" s="7" t="str">
        <f t="shared" si="46"/>
        <v/>
      </c>
      <c r="AJ138" s="7" t="str">
        <f t="shared" si="58"/>
        <v/>
      </c>
      <c r="AK138" s="7" t="str">
        <f t="shared" si="47"/>
        <v/>
      </c>
      <c r="AL138" s="7" t="str">
        <f t="shared" si="59"/>
        <v/>
      </c>
      <c r="AM138" s="7" t="str">
        <f t="shared" si="48"/>
        <v/>
      </c>
    </row>
    <row r="139" spans="1:39" x14ac:dyDescent="0.35">
      <c r="A139" s="3" t="str">
        <f>IF(ROWS(A$15:A139)-1&gt;$D$10,"",ROWS(A$15:A139)-1)</f>
        <v/>
      </c>
      <c r="B139" s="9" t="str">
        <f t="shared" si="49"/>
        <v/>
      </c>
      <c r="C139" s="7" t="str">
        <f t="shared" si="30"/>
        <v/>
      </c>
      <c r="D139" s="7" t="str">
        <f t="shared" si="31"/>
        <v/>
      </c>
      <c r="E139" s="7" t="str">
        <f t="shared" si="32"/>
        <v/>
      </c>
      <c r="F139" s="7" t="str">
        <f t="shared" si="33"/>
        <v/>
      </c>
      <c r="G139" s="7" t="str">
        <f t="shared" si="34"/>
        <v/>
      </c>
      <c r="I139" s="3" t="str">
        <f>IF(ROWS(I$15:I139)-1&gt;$L$10,"",ROWS(I$15:I139)-1)</f>
        <v/>
      </c>
      <c r="J139" s="9" t="str">
        <f t="shared" si="50"/>
        <v/>
      </c>
      <c r="K139" s="7" t="str">
        <f t="shared" si="35"/>
        <v/>
      </c>
      <c r="L139" s="7" t="str">
        <f t="shared" si="36"/>
        <v/>
      </c>
      <c r="M139" s="7" t="str">
        <f t="shared" si="37"/>
        <v/>
      </c>
      <c r="N139" s="7" t="str">
        <f t="shared" si="38"/>
        <v/>
      </c>
      <c r="O139" s="7" t="str">
        <f t="shared" si="39"/>
        <v/>
      </c>
      <c r="Q139" s="3" t="str">
        <f>IF(ROWS(Q$15:Q139)-1&gt;'Yr 2 Loans'!$T$10,"",ROWS(Q$15:Q139)-1)</f>
        <v/>
      </c>
      <c r="R139" s="9" t="str">
        <f t="shared" si="51"/>
        <v/>
      </c>
      <c r="S139" s="7" t="str">
        <f t="shared" si="40"/>
        <v/>
      </c>
      <c r="T139" s="7" t="str">
        <f t="shared" si="52"/>
        <v/>
      </c>
      <c r="U139" s="7" t="str">
        <f t="shared" si="41"/>
        <v/>
      </c>
      <c r="V139" s="7" t="str">
        <f t="shared" si="53"/>
        <v/>
      </c>
      <c r="W139" s="7" t="str">
        <f t="shared" si="42"/>
        <v/>
      </c>
      <c r="Y139" s="3" t="str">
        <f>IF(ROWS(Y$15:Y139)-1&gt;'Yr 2 Loans'!$AB$10,"",ROWS(Y$15:Y139)-1)</f>
        <v/>
      </c>
      <c r="Z139" s="9" t="str">
        <f t="shared" si="54"/>
        <v/>
      </c>
      <c r="AA139" s="7" t="str">
        <f t="shared" si="43"/>
        <v/>
      </c>
      <c r="AB139" s="7" t="str">
        <f t="shared" si="55"/>
        <v/>
      </c>
      <c r="AC139" s="7" t="str">
        <f t="shared" si="44"/>
        <v/>
      </c>
      <c r="AD139" s="7" t="str">
        <f t="shared" si="56"/>
        <v/>
      </c>
      <c r="AE139" s="7" t="str">
        <f t="shared" si="45"/>
        <v/>
      </c>
      <c r="AG139" s="3" t="str">
        <f>IF(ROWS(AG$15:AG139)-1&gt;'Yr 2 Loans'!$AJ$10,"",ROWS(AG$15:AG139)-1)</f>
        <v/>
      </c>
      <c r="AH139" s="9" t="str">
        <f t="shared" si="57"/>
        <v/>
      </c>
      <c r="AI139" s="7" t="str">
        <f t="shared" si="46"/>
        <v/>
      </c>
      <c r="AJ139" s="7" t="str">
        <f t="shared" si="58"/>
        <v/>
      </c>
      <c r="AK139" s="7" t="str">
        <f t="shared" si="47"/>
        <v/>
      </c>
      <c r="AL139" s="7" t="str">
        <f t="shared" si="59"/>
        <v/>
      </c>
      <c r="AM139" s="7" t="str">
        <f t="shared" si="48"/>
        <v/>
      </c>
    </row>
    <row r="140" spans="1:39" x14ac:dyDescent="0.35">
      <c r="A140" s="3" t="str">
        <f>IF(ROWS(A$15:A140)-1&gt;$D$10,"",ROWS(A$15:A140)-1)</f>
        <v/>
      </c>
      <c r="B140" s="9" t="str">
        <f t="shared" si="49"/>
        <v/>
      </c>
      <c r="C140" s="7" t="str">
        <f t="shared" si="30"/>
        <v/>
      </c>
      <c r="D140" s="7" t="str">
        <f t="shared" si="31"/>
        <v/>
      </c>
      <c r="E140" s="7" t="str">
        <f t="shared" si="32"/>
        <v/>
      </c>
      <c r="F140" s="7" t="str">
        <f t="shared" si="33"/>
        <v/>
      </c>
      <c r="G140" s="7" t="str">
        <f t="shared" si="34"/>
        <v/>
      </c>
      <c r="I140" s="3" t="str">
        <f>IF(ROWS(I$15:I140)-1&gt;$L$10,"",ROWS(I$15:I140)-1)</f>
        <v/>
      </c>
      <c r="J140" s="9" t="str">
        <f t="shared" si="50"/>
        <v/>
      </c>
      <c r="K140" s="7" t="str">
        <f t="shared" si="35"/>
        <v/>
      </c>
      <c r="L140" s="7" t="str">
        <f t="shared" si="36"/>
        <v/>
      </c>
      <c r="M140" s="7" t="str">
        <f t="shared" si="37"/>
        <v/>
      </c>
      <c r="N140" s="7" t="str">
        <f t="shared" si="38"/>
        <v/>
      </c>
      <c r="O140" s="7" t="str">
        <f t="shared" si="39"/>
        <v/>
      </c>
      <c r="Q140" s="3" t="str">
        <f>IF(ROWS(Q$15:Q140)-1&gt;'Yr 2 Loans'!$T$10,"",ROWS(Q$15:Q140)-1)</f>
        <v/>
      </c>
      <c r="R140" s="9" t="str">
        <f t="shared" si="51"/>
        <v/>
      </c>
      <c r="S140" s="7" t="str">
        <f t="shared" si="40"/>
        <v/>
      </c>
      <c r="T140" s="7" t="str">
        <f t="shared" si="52"/>
        <v/>
      </c>
      <c r="U140" s="7" t="str">
        <f t="shared" si="41"/>
        <v/>
      </c>
      <c r="V140" s="7" t="str">
        <f t="shared" si="53"/>
        <v/>
      </c>
      <c r="W140" s="7" t="str">
        <f t="shared" si="42"/>
        <v/>
      </c>
      <c r="Y140" s="3" t="str">
        <f>IF(ROWS(Y$15:Y140)-1&gt;'Yr 2 Loans'!$AB$10,"",ROWS(Y$15:Y140)-1)</f>
        <v/>
      </c>
      <c r="Z140" s="9" t="str">
        <f t="shared" si="54"/>
        <v/>
      </c>
      <c r="AA140" s="7" t="str">
        <f t="shared" si="43"/>
        <v/>
      </c>
      <c r="AB140" s="7" t="str">
        <f t="shared" si="55"/>
        <v/>
      </c>
      <c r="AC140" s="7" t="str">
        <f t="shared" si="44"/>
        <v/>
      </c>
      <c r="AD140" s="7" t="str">
        <f t="shared" si="56"/>
        <v/>
      </c>
      <c r="AE140" s="7" t="str">
        <f t="shared" si="45"/>
        <v/>
      </c>
      <c r="AG140" s="3" t="str">
        <f>IF(ROWS(AG$15:AG140)-1&gt;'Yr 2 Loans'!$AJ$10,"",ROWS(AG$15:AG140)-1)</f>
        <v/>
      </c>
      <c r="AH140" s="9" t="str">
        <f t="shared" si="57"/>
        <v/>
      </c>
      <c r="AI140" s="7" t="str">
        <f t="shared" si="46"/>
        <v/>
      </c>
      <c r="AJ140" s="7" t="str">
        <f t="shared" si="58"/>
        <v/>
      </c>
      <c r="AK140" s="7" t="str">
        <f t="shared" si="47"/>
        <v/>
      </c>
      <c r="AL140" s="7" t="str">
        <f t="shared" si="59"/>
        <v/>
      </c>
      <c r="AM140" s="7" t="str">
        <f t="shared" si="48"/>
        <v/>
      </c>
    </row>
    <row r="141" spans="1:39" x14ac:dyDescent="0.35">
      <c r="A141" s="3" t="str">
        <f>IF(ROWS(A$15:A141)-1&gt;$D$10,"",ROWS(A$15:A141)-1)</f>
        <v/>
      </c>
      <c r="B141" s="9" t="str">
        <f t="shared" si="49"/>
        <v/>
      </c>
      <c r="C141" s="7" t="str">
        <f t="shared" si="30"/>
        <v/>
      </c>
      <c r="D141" s="7" t="str">
        <f t="shared" si="31"/>
        <v/>
      </c>
      <c r="E141" s="7" t="str">
        <f t="shared" si="32"/>
        <v/>
      </c>
      <c r="F141" s="7" t="str">
        <f t="shared" si="33"/>
        <v/>
      </c>
      <c r="G141" s="7" t="str">
        <f t="shared" si="34"/>
        <v/>
      </c>
      <c r="I141" s="3" t="str">
        <f>IF(ROWS(I$15:I141)-1&gt;$L$10,"",ROWS(I$15:I141)-1)</f>
        <v/>
      </c>
      <c r="J141" s="9" t="str">
        <f t="shared" si="50"/>
        <v/>
      </c>
      <c r="K141" s="7" t="str">
        <f t="shared" si="35"/>
        <v/>
      </c>
      <c r="L141" s="7" t="str">
        <f t="shared" si="36"/>
        <v/>
      </c>
      <c r="M141" s="7" t="str">
        <f t="shared" si="37"/>
        <v/>
      </c>
      <c r="N141" s="7" t="str">
        <f t="shared" si="38"/>
        <v/>
      </c>
      <c r="O141" s="7" t="str">
        <f t="shared" si="39"/>
        <v/>
      </c>
      <c r="Q141" s="3" t="str">
        <f>IF(ROWS(Q$15:Q141)-1&gt;'Yr 2 Loans'!$T$10,"",ROWS(Q$15:Q141)-1)</f>
        <v/>
      </c>
      <c r="R141" s="9" t="str">
        <f t="shared" si="51"/>
        <v/>
      </c>
      <c r="S141" s="7" t="str">
        <f t="shared" si="40"/>
        <v/>
      </c>
      <c r="T141" s="7" t="str">
        <f t="shared" si="52"/>
        <v/>
      </c>
      <c r="U141" s="7" t="str">
        <f t="shared" si="41"/>
        <v/>
      </c>
      <c r="V141" s="7" t="str">
        <f t="shared" si="53"/>
        <v/>
      </c>
      <c r="W141" s="7" t="str">
        <f t="shared" si="42"/>
        <v/>
      </c>
      <c r="Y141" s="3" t="str">
        <f>IF(ROWS(Y$15:Y141)-1&gt;'Yr 2 Loans'!$AB$10,"",ROWS(Y$15:Y141)-1)</f>
        <v/>
      </c>
      <c r="Z141" s="9" t="str">
        <f t="shared" si="54"/>
        <v/>
      </c>
      <c r="AA141" s="7" t="str">
        <f t="shared" si="43"/>
        <v/>
      </c>
      <c r="AB141" s="7" t="str">
        <f t="shared" si="55"/>
        <v/>
      </c>
      <c r="AC141" s="7" t="str">
        <f t="shared" si="44"/>
        <v/>
      </c>
      <c r="AD141" s="7" t="str">
        <f t="shared" si="56"/>
        <v/>
      </c>
      <c r="AE141" s="7" t="str">
        <f t="shared" si="45"/>
        <v/>
      </c>
      <c r="AG141" s="3" t="str">
        <f>IF(ROWS(AG$15:AG141)-1&gt;'Yr 2 Loans'!$AJ$10,"",ROWS(AG$15:AG141)-1)</f>
        <v/>
      </c>
      <c r="AH141" s="9" t="str">
        <f t="shared" si="57"/>
        <v/>
      </c>
      <c r="AI141" s="7" t="str">
        <f t="shared" si="46"/>
        <v/>
      </c>
      <c r="AJ141" s="7" t="str">
        <f t="shared" si="58"/>
        <v/>
      </c>
      <c r="AK141" s="7" t="str">
        <f t="shared" si="47"/>
        <v/>
      </c>
      <c r="AL141" s="7" t="str">
        <f t="shared" si="59"/>
        <v/>
      </c>
      <c r="AM141" s="7" t="str">
        <f t="shared" si="48"/>
        <v/>
      </c>
    </row>
    <row r="142" spans="1:39" x14ac:dyDescent="0.35">
      <c r="A142" s="3" t="str">
        <f>IF(ROWS(A$15:A142)-1&gt;$D$10,"",ROWS(A$15:A142)-1)</f>
        <v/>
      </c>
      <c r="B142" s="9" t="str">
        <f t="shared" si="49"/>
        <v/>
      </c>
      <c r="C142" s="7" t="str">
        <f t="shared" si="30"/>
        <v/>
      </c>
      <c r="D142" s="7" t="str">
        <f t="shared" si="31"/>
        <v/>
      </c>
      <c r="E142" s="7" t="str">
        <f t="shared" si="32"/>
        <v/>
      </c>
      <c r="F142" s="7" t="str">
        <f t="shared" si="33"/>
        <v/>
      </c>
      <c r="G142" s="7" t="str">
        <f t="shared" si="34"/>
        <v/>
      </c>
      <c r="I142" s="3" t="str">
        <f>IF(ROWS(I$15:I142)-1&gt;$L$10,"",ROWS(I$15:I142)-1)</f>
        <v/>
      </c>
      <c r="J142" s="9" t="str">
        <f t="shared" si="50"/>
        <v/>
      </c>
      <c r="K142" s="7" t="str">
        <f t="shared" si="35"/>
        <v/>
      </c>
      <c r="L142" s="7" t="str">
        <f t="shared" si="36"/>
        <v/>
      </c>
      <c r="M142" s="7" t="str">
        <f t="shared" si="37"/>
        <v/>
      </c>
      <c r="N142" s="7" t="str">
        <f t="shared" si="38"/>
        <v/>
      </c>
      <c r="O142" s="7" t="str">
        <f t="shared" si="39"/>
        <v/>
      </c>
      <c r="Q142" s="3" t="str">
        <f>IF(ROWS(Q$15:Q142)-1&gt;'Yr 2 Loans'!$T$10,"",ROWS(Q$15:Q142)-1)</f>
        <v/>
      </c>
      <c r="R142" s="9" t="str">
        <f t="shared" si="51"/>
        <v/>
      </c>
      <c r="S142" s="7" t="str">
        <f t="shared" si="40"/>
        <v/>
      </c>
      <c r="T142" s="7" t="str">
        <f t="shared" si="52"/>
        <v/>
      </c>
      <c r="U142" s="7" t="str">
        <f t="shared" si="41"/>
        <v/>
      </c>
      <c r="V142" s="7" t="str">
        <f t="shared" si="53"/>
        <v/>
      </c>
      <c r="W142" s="7" t="str">
        <f t="shared" si="42"/>
        <v/>
      </c>
      <c r="Y142" s="3" t="str">
        <f>IF(ROWS(Y$15:Y142)-1&gt;'Yr 2 Loans'!$AB$10,"",ROWS(Y$15:Y142)-1)</f>
        <v/>
      </c>
      <c r="Z142" s="9" t="str">
        <f t="shared" si="54"/>
        <v/>
      </c>
      <c r="AA142" s="7" t="str">
        <f t="shared" si="43"/>
        <v/>
      </c>
      <c r="AB142" s="7" t="str">
        <f t="shared" si="55"/>
        <v/>
      </c>
      <c r="AC142" s="7" t="str">
        <f t="shared" si="44"/>
        <v/>
      </c>
      <c r="AD142" s="7" t="str">
        <f t="shared" si="56"/>
        <v/>
      </c>
      <c r="AE142" s="7" t="str">
        <f t="shared" si="45"/>
        <v/>
      </c>
      <c r="AG142" s="3" t="str">
        <f>IF(ROWS(AG$15:AG142)-1&gt;'Yr 2 Loans'!$AJ$10,"",ROWS(AG$15:AG142)-1)</f>
        <v/>
      </c>
      <c r="AH142" s="9" t="str">
        <f t="shared" si="57"/>
        <v/>
      </c>
      <c r="AI142" s="7" t="str">
        <f t="shared" si="46"/>
        <v/>
      </c>
      <c r="AJ142" s="7" t="str">
        <f t="shared" si="58"/>
        <v/>
      </c>
      <c r="AK142" s="7" t="str">
        <f t="shared" si="47"/>
        <v/>
      </c>
      <c r="AL142" s="7" t="str">
        <f t="shared" si="59"/>
        <v/>
      </c>
      <c r="AM142" s="7" t="str">
        <f t="shared" si="48"/>
        <v/>
      </c>
    </row>
    <row r="143" spans="1:39" x14ac:dyDescent="0.35">
      <c r="A143" s="3" t="str">
        <f>IF(ROWS(A$15:A143)-1&gt;$D$10,"",ROWS(A$15:A143)-1)</f>
        <v/>
      </c>
      <c r="B143" s="9" t="str">
        <f t="shared" si="49"/>
        <v/>
      </c>
      <c r="C143" s="7" t="str">
        <f t="shared" si="30"/>
        <v/>
      </c>
      <c r="D143" s="7" t="str">
        <f t="shared" si="31"/>
        <v/>
      </c>
      <c r="E143" s="7" t="str">
        <f t="shared" si="32"/>
        <v/>
      </c>
      <c r="F143" s="7" t="str">
        <f t="shared" si="33"/>
        <v/>
      </c>
      <c r="G143" s="7" t="str">
        <f t="shared" si="34"/>
        <v/>
      </c>
      <c r="I143" s="3" t="str">
        <f>IF(ROWS(I$15:I143)-1&gt;$L$10,"",ROWS(I$15:I143)-1)</f>
        <v/>
      </c>
      <c r="J143" s="9" t="str">
        <f t="shared" si="50"/>
        <v/>
      </c>
      <c r="K143" s="7" t="str">
        <f t="shared" si="35"/>
        <v/>
      </c>
      <c r="L143" s="7" t="str">
        <f t="shared" si="36"/>
        <v/>
      </c>
      <c r="M143" s="7" t="str">
        <f t="shared" si="37"/>
        <v/>
      </c>
      <c r="N143" s="7" t="str">
        <f t="shared" si="38"/>
        <v/>
      </c>
      <c r="O143" s="7" t="str">
        <f t="shared" si="39"/>
        <v/>
      </c>
      <c r="Q143" s="3" t="str">
        <f>IF(ROWS(Q$15:Q143)-1&gt;'Yr 2 Loans'!$T$10,"",ROWS(Q$15:Q143)-1)</f>
        <v/>
      </c>
      <c r="R143" s="9" t="str">
        <f t="shared" si="51"/>
        <v/>
      </c>
      <c r="S143" s="7" t="str">
        <f t="shared" si="40"/>
        <v/>
      </c>
      <c r="T143" s="7" t="str">
        <f t="shared" si="52"/>
        <v/>
      </c>
      <c r="U143" s="7" t="str">
        <f t="shared" si="41"/>
        <v/>
      </c>
      <c r="V143" s="7" t="str">
        <f t="shared" si="53"/>
        <v/>
      </c>
      <c r="W143" s="7" t="str">
        <f t="shared" si="42"/>
        <v/>
      </c>
      <c r="Y143" s="3" t="str">
        <f>IF(ROWS(Y$15:Y143)-1&gt;'Yr 2 Loans'!$AB$10,"",ROWS(Y$15:Y143)-1)</f>
        <v/>
      </c>
      <c r="Z143" s="9" t="str">
        <f t="shared" si="54"/>
        <v/>
      </c>
      <c r="AA143" s="7" t="str">
        <f t="shared" si="43"/>
        <v/>
      </c>
      <c r="AB143" s="7" t="str">
        <f t="shared" si="55"/>
        <v/>
      </c>
      <c r="AC143" s="7" t="str">
        <f t="shared" si="44"/>
        <v/>
      </c>
      <c r="AD143" s="7" t="str">
        <f t="shared" si="56"/>
        <v/>
      </c>
      <c r="AE143" s="7" t="str">
        <f t="shared" si="45"/>
        <v/>
      </c>
      <c r="AG143" s="3" t="str">
        <f>IF(ROWS(AG$15:AG143)-1&gt;'Yr 2 Loans'!$AJ$10,"",ROWS(AG$15:AG143)-1)</f>
        <v/>
      </c>
      <c r="AH143" s="9" t="str">
        <f t="shared" si="57"/>
        <v/>
      </c>
      <c r="AI143" s="7" t="str">
        <f t="shared" si="46"/>
        <v/>
      </c>
      <c r="AJ143" s="7" t="str">
        <f t="shared" si="58"/>
        <v/>
      </c>
      <c r="AK143" s="7" t="str">
        <f t="shared" si="47"/>
        <v/>
      </c>
      <c r="AL143" s="7" t="str">
        <f t="shared" si="59"/>
        <v/>
      </c>
      <c r="AM143" s="7" t="str">
        <f t="shared" si="48"/>
        <v/>
      </c>
    </row>
    <row r="144" spans="1:39" x14ac:dyDescent="0.35">
      <c r="A144" s="3" t="str">
        <f>IF(ROWS(A$15:A144)-1&gt;$D$10,"",ROWS(A$15:A144)-1)</f>
        <v/>
      </c>
      <c r="B144" s="9" t="str">
        <f t="shared" si="49"/>
        <v/>
      </c>
      <c r="C144" s="7" t="str">
        <f t="shared" ref="C144:C207" si="60">IF(A144="","",G143)</f>
        <v/>
      </c>
      <c r="D144" s="7" t="str">
        <f t="shared" ref="D144:D207" si="61">IF(A144="","",$D$9)</f>
        <v/>
      </c>
      <c r="E144" s="7" t="str">
        <f t="shared" ref="E144:E207" si="62">IF(A144="","",D144-F144)</f>
        <v/>
      </c>
      <c r="F144" s="7" t="str">
        <f t="shared" ref="F144:F207" si="63">IF(A144="","",G143*($D$5/12))</f>
        <v/>
      </c>
      <c r="G144" s="7" t="str">
        <f t="shared" ref="G144:G207" si="64">IF(A144="","",C144-D144)</f>
        <v/>
      </c>
      <c r="I144" s="3" t="str">
        <f>IF(ROWS(I$15:I144)-1&gt;$L$10,"",ROWS(I$15:I144)-1)</f>
        <v/>
      </c>
      <c r="J144" s="9" t="str">
        <f t="shared" si="50"/>
        <v/>
      </c>
      <c r="K144" s="7" t="str">
        <f t="shared" ref="K144:K207" si="65">IF(I144="","",O143)</f>
        <v/>
      </c>
      <c r="L144" s="7" t="str">
        <f t="shared" ref="L144:L207" si="66">IF(I144="","",$L$9)</f>
        <v/>
      </c>
      <c r="M144" s="7" t="str">
        <f t="shared" ref="M144:M207" si="67">IF(I144="","",L144-N144)</f>
        <v/>
      </c>
      <c r="N144" s="7" t="str">
        <f t="shared" ref="N144:N207" si="68">IF(I144="","",O143*($L$5/12))</f>
        <v/>
      </c>
      <c r="O144" s="7" t="str">
        <f t="shared" ref="O144:O207" si="69">IF(I144="","",K144-L144)</f>
        <v/>
      </c>
      <c r="Q144" s="3" t="str">
        <f>IF(ROWS(Q$15:Q144)-1&gt;'Yr 2 Loans'!$T$10,"",ROWS(Q$15:Q144)-1)</f>
        <v/>
      </c>
      <c r="R144" s="9" t="str">
        <f t="shared" si="51"/>
        <v/>
      </c>
      <c r="S144" s="7" t="str">
        <f t="shared" ref="S144:S207" si="70">IF(Q144="","",W143)</f>
        <v/>
      </c>
      <c r="T144" s="7" t="str">
        <f t="shared" si="52"/>
        <v/>
      </c>
      <c r="U144" s="7" t="str">
        <f t="shared" ref="U144:U207" si="71">IF(Q144="","",T144-V144)</f>
        <v/>
      </c>
      <c r="V144" s="7" t="str">
        <f t="shared" si="53"/>
        <v/>
      </c>
      <c r="W144" s="7" t="str">
        <f t="shared" ref="W144:W207" si="72">IF(Q144="","",S144-T144)</f>
        <v/>
      </c>
      <c r="Y144" s="3" t="str">
        <f>IF(ROWS(Y$15:Y144)-1&gt;'Yr 2 Loans'!$AB$10,"",ROWS(Y$15:Y144)-1)</f>
        <v/>
      </c>
      <c r="Z144" s="9" t="str">
        <f t="shared" si="54"/>
        <v/>
      </c>
      <c r="AA144" s="7" t="str">
        <f t="shared" ref="AA144:AA207" si="73">IF(Y144="","",AE143)</f>
        <v/>
      </c>
      <c r="AB144" s="7" t="str">
        <f t="shared" si="55"/>
        <v/>
      </c>
      <c r="AC144" s="7" t="str">
        <f t="shared" ref="AC144:AC207" si="74">IF(Y144="","",AB144-AD144)</f>
        <v/>
      </c>
      <c r="AD144" s="7" t="str">
        <f t="shared" si="56"/>
        <v/>
      </c>
      <c r="AE144" s="7" t="str">
        <f t="shared" ref="AE144:AE207" si="75">IF(Y144="","",AA144-AB144)</f>
        <v/>
      </c>
      <c r="AG144" s="3" t="str">
        <f>IF(ROWS(AG$15:AG144)-1&gt;'Yr 2 Loans'!$AJ$10,"",ROWS(AG$15:AG144)-1)</f>
        <v/>
      </c>
      <c r="AH144" s="9" t="str">
        <f t="shared" si="57"/>
        <v/>
      </c>
      <c r="AI144" s="7" t="str">
        <f t="shared" ref="AI144:AI207" si="76">IF(AG144="","",AM143)</f>
        <v/>
      </c>
      <c r="AJ144" s="7" t="str">
        <f t="shared" si="58"/>
        <v/>
      </c>
      <c r="AK144" s="7" t="str">
        <f t="shared" ref="AK144:AK207" si="77">IF(AG144="","",AJ144-AL144)</f>
        <v/>
      </c>
      <c r="AL144" s="7" t="str">
        <f t="shared" si="59"/>
        <v/>
      </c>
      <c r="AM144" s="7" t="str">
        <f t="shared" ref="AM144:AM207" si="78">IF(AG144="","",AI144-AJ144)</f>
        <v/>
      </c>
    </row>
    <row r="145" spans="1:39" x14ac:dyDescent="0.35">
      <c r="A145" s="3" t="str">
        <f>IF(ROWS(A$15:A145)-1&gt;$D$10,"",ROWS(A$15:A145)-1)</f>
        <v/>
      </c>
      <c r="B145" s="9" t="str">
        <f t="shared" ref="B145:B208" si="79">IF(A145="","",DATE(YEAR(B144),MONTH(B144)+1,DAY(B144)))</f>
        <v/>
      </c>
      <c r="C145" s="7" t="str">
        <f t="shared" si="60"/>
        <v/>
      </c>
      <c r="D145" s="7" t="str">
        <f t="shared" si="61"/>
        <v/>
      </c>
      <c r="E145" s="7" t="str">
        <f t="shared" si="62"/>
        <v/>
      </c>
      <c r="F145" s="7" t="str">
        <f t="shared" si="63"/>
        <v/>
      </c>
      <c r="G145" s="7" t="str">
        <f t="shared" si="64"/>
        <v/>
      </c>
      <c r="I145" s="3" t="str">
        <f>IF(ROWS(I$15:I145)-1&gt;$L$10,"",ROWS(I$15:I145)-1)</f>
        <v/>
      </c>
      <c r="J145" s="9" t="str">
        <f t="shared" ref="J145:J208" si="80">IF(I145="","",DATE(YEAR(J144),MONTH(J144)+1,DAY(J144)))</f>
        <v/>
      </c>
      <c r="K145" s="7" t="str">
        <f t="shared" si="65"/>
        <v/>
      </c>
      <c r="L145" s="7" t="str">
        <f t="shared" si="66"/>
        <v/>
      </c>
      <c r="M145" s="7" t="str">
        <f t="shared" si="67"/>
        <v/>
      </c>
      <c r="N145" s="7" t="str">
        <f t="shared" si="68"/>
        <v/>
      </c>
      <c r="O145" s="7" t="str">
        <f t="shared" si="69"/>
        <v/>
      </c>
      <c r="Q145" s="3" t="str">
        <f>IF(ROWS(Q$15:Q145)-1&gt;'Yr 2 Loans'!$T$10,"",ROWS(Q$15:Q145)-1)</f>
        <v/>
      </c>
      <c r="R145" s="9" t="str">
        <f t="shared" ref="R145:R208" si="81">IF(Q145="","",DATE(YEAR(R144),MONTH(R144)+1,DAY(R144)))</f>
        <v/>
      </c>
      <c r="S145" s="7" t="str">
        <f t="shared" si="70"/>
        <v/>
      </c>
      <c r="T145" s="7" t="str">
        <f t="shared" ref="T145:T208" si="82">IF(Q145="","",$T$9)</f>
        <v/>
      </c>
      <c r="U145" s="7" t="str">
        <f t="shared" si="71"/>
        <v/>
      </c>
      <c r="V145" s="7" t="str">
        <f t="shared" ref="V145:V208" si="83">IF(Q145="","",W144*($T$5/12))</f>
        <v/>
      </c>
      <c r="W145" s="7" t="str">
        <f t="shared" si="72"/>
        <v/>
      </c>
      <c r="Y145" s="3" t="str">
        <f>IF(ROWS(Y$15:Y145)-1&gt;'Yr 2 Loans'!$AB$10,"",ROWS(Y$15:Y145)-1)</f>
        <v/>
      </c>
      <c r="Z145" s="9" t="str">
        <f t="shared" ref="Z145:Z208" si="84">IF(Y145="","",DATE(YEAR(Z144),MONTH(Z144)+1,DAY(Z144)))</f>
        <v/>
      </c>
      <c r="AA145" s="7" t="str">
        <f t="shared" si="73"/>
        <v/>
      </c>
      <c r="AB145" s="7" t="str">
        <f t="shared" ref="AB145:AB208" si="85">IF(Y145="","",$AB$9)</f>
        <v/>
      </c>
      <c r="AC145" s="7" t="str">
        <f t="shared" si="74"/>
        <v/>
      </c>
      <c r="AD145" s="7" t="str">
        <f t="shared" ref="AD145:AD208" si="86">IF(Y145="","",AE144*($AB$5/12))</f>
        <v/>
      </c>
      <c r="AE145" s="7" t="str">
        <f t="shared" si="75"/>
        <v/>
      </c>
      <c r="AG145" s="3" t="str">
        <f>IF(ROWS(AG$15:AG145)-1&gt;'Yr 2 Loans'!$AJ$10,"",ROWS(AG$15:AG145)-1)</f>
        <v/>
      </c>
      <c r="AH145" s="9" t="str">
        <f t="shared" ref="AH145:AH208" si="87">IF(AG145="","",DATE(YEAR(AH144),MONTH(AH144)+1,DAY(AH144)))</f>
        <v/>
      </c>
      <c r="AI145" s="7" t="str">
        <f t="shared" si="76"/>
        <v/>
      </c>
      <c r="AJ145" s="7" t="str">
        <f t="shared" ref="AJ145:AJ208" si="88">IF(AG145="","",$AJ$9)</f>
        <v/>
      </c>
      <c r="AK145" s="7" t="str">
        <f t="shared" si="77"/>
        <v/>
      </c>
      <c r="AL145" s="7" t="str">
        <f t="shared" ref="AL145:AL208" si="89">IF(AG145="","",AM144*($AJ$5/12))</f>
        <v/>
      </c>
      <c r="AM145" s="7" t="str">
        <f t="shared" si="78"/>
        <v/>
      </c>
    </row>
    <row r="146" spans="1:39" x14ac:dyDescent="0.35">
      <c r="A146" s="3" t="str">
        <f>IF(ROWS(A$15:A146)-1&gt;$D$10,"",ROWS(A$15:A146)-1)</f>
        <v/>
      </c>
      <c r="B146" s="9" t="str">
        <f t="shared" si="79"/>
        <v/>
      </c>
      <c r="C146" s="7" t="str">
        <f t="shared" si="60"/>
        <v/>
      </c>
      <c r="D146" s="7" t="str">
        <f t="shared" si="61"/>
        <v/>
      </c>
      <c r="E146" s="7" t="str">
        <f t="shared" si="62"/>
        <v/>
      </c>
      <c r="F146" s="7" t="str">
        <f t="shared" si="63"/>
        <v/>
      </c>
      <c r="G146" s="7" t="str">
        <f t="shared" si="64"/>
        <v/>
      </c>
      <c r="I146" s="3" t="str">
        <f>IF(ROWS(I$15:I146)-1&gt;$L$10,"",ROWS(I$15:I146)-1)</f>
        <v/>
      </c>
      <c r="J146" s="9" t="str">
        <f t="shared" si="80"/>
        <v/>
      </c>
      <c r="K146" s="7" t="str">
        <f t="shared" si="65"/>
        <v/>
      </c>
      <c r="L146" s="7" t="str">
        <f t="shared" si="66"/>
        <v/>
      </c>
      <c r="M146" s="7" t="str">
        <f t="shared" si="67"/>
        <v/>
      </c>
      <c r="N146" s="7" t="str">
        <f t="shared" si="68"/>
        <v/>
      </c>
      <c r="O146" s="7" t="str">
        <f t="shared" si="69"/>
        <v/>
      </c>
      <c r="Q146" s="3" t="str">
        <f>IF(ROWS(Q$15:Q146)-1&gt;'Yr 2 Loans'!$T$10,"",ROWS(Q$15:Q146)-1)</f>
        <v/>
      </c>
      <c r="R146" s="9" t="str">
        <f t="shared" si="81"/>
        <v/>
      </c>
      <c r="S146" s="7" t="str">
        <f t="shared" si="70"/>
        <v/>
      </c>
      <c r="T146" s="7" t="str">
        <f t="shared" si="82"/>
        <v/>
      </c>
      <c r="U146" s="7" t="str">
        <f t="shared" si="71"/>
        <v/>
      </c>
      <c r="V146" s="7" t="str">
        <f t="shared" si="83"/>
        <v/>
      </c>
      <c r="W146" s="7" t="str">
        <f t="shared" si="72"/>
        <v/>
      </c>
      <c r="Y146" s="3" t="str">
        <f>IF(ROWS(Y$15:Y146)-1&gt;'Yr 2 Loans'!$AB$10,"",ROWS(Y$15:Y146)-1)</f>
        <v/>
      </c>
      <c r="Z146" s="9" t="str">
        <f t="shared" si="84"/>
        <v/>
      </c>
      <c r="AA146" s="7" t="str">
        <f t="shared" si="73"/>
        <v/>
      </c>
      <c r="AB146" s="7" t="str">
        <f t="shared" si="85"/>
        <v/>
      </c>
      <c r="AC146" s="7" t="str">
        <f t="shared" si="74"/>
        <v/>
      </c>
      <c r="AD146" s="7" t="str">
        <f t="shared" si="86"/>
        <v/>
      </c>
      <c r="AE146" s="7" t="str">
        <f t="shared" si="75"/>
        <v/>
      </c>
      <c r="AG146" s="3" t="str">
        <f>IF(ROWS(AG$15:AG146)-1&gt;'Yr 2 Loans'!$AJ$10,"",ROWS(AG$15:AG146)-1)</f>
        <v/>
      </c>
      <c r="AH146" s="9" t="str">
        <f t="shared" si="87"/>
        <v/>
      </c>
      <c r="AI146" s="7" t="str">
        <f t="shared" si="76"/>
        <v/>
      </c>
      <c r="AJ146" s="7" t="str">
        <f t="shared" si="88"/>
        <v/>
      </c>
      <c r="AK146" s="7" t="str">
        <f t="shared" si="77"/>
        <v/>
      </c>
      <c r="AL146" s="7" t="str">
        <f t="shared" si="89"/>
        <v/>
      </c>
      <c r="AM146" s="7" t="str">
        <f t="shared" si="78"/>
        <v/>
      </c>
    </row>
    <row r="147" spans="1:39" x14ac:dyDescent="0.35">
      <c r="A147" s="3" t="str">
        <f>IF(ROWS(A$15:A147)-1&gt;$D$10,"",ROWS(A$15:A147)-1)</f>
        <v/>
      </c>
      <c r="B147" s="9" t="str">
        <f t="shared" si="79"/>
        <v/>
      </c>
      <c r="C147" s="7" t="str">
        <f t="shared" si="60"/>
        <v/>
      </c>
      <c r="D147" s="7" t="str">
        <f t="shared" si="61"/>
        <v/>
      </c>
      <c r="E147" s="7" t="str">
        <f t="shared" si="62"/>
        <v/>
      </c>
      <c r="F147" s="7" t="str">
        <f t="shared" si="63"/>
        <v/>
      </c>
      <c r="G147" s="7" t="str">
        <f t="shared" si="64"/>
        <v/>
      </c>
      <c r="I147" s="3" t="str">
        <f>IF(ROWS(I$15:I147)-1&gt;$L$10,"",ROWS(I$15:I147)-1)</f>
        <v/>
      </c>
      <c r="J147" s="9" t="str">
        <f t="shared" si="80"/>
        <v/>
      </c>
      <c r="K147" s="7" t="str">
        <f t="shared" si="65"/>
        <v/>
      </c>
      <c r="L147" s="7" t="str">
        <f t="shared" si="66"/>
        <v/>
      </c>
      <c r="M147" s="7" t="str">
        <f t="shared" si="67"/>
        <v/>
      </c>
      <c r="N147" s="7" t="str">
        <f t="shared" si="68"/>
        <v/>
      </c>
      <c r="O147" s="7" t="str">
        <f t="shared" si="69"/>
        <v/>
      </c>
      <c r="Q147" s="3" t="str">
        <f>IF(ROWS(Q$15:Q147)-1&gt;'Yr 2 Loans'!$T$10,"",ROWS(Q$15:Q147)-1)</f>
        <v/>
      </c>
      <c r="R147" s="9" t="str">
        <f t="shared" si="81"/>
        <v/>
      </c>
      <c r="S147" s="7" t="str">
        <f t="shared" si="70"/>
        <v/>
      </c>
      <c r="T147" s="7" t="str">
        <f t="shared" si="82"/>
        <v/>
      </c>
      <c r="U147" s="7" t="str">
        <f t="shared" si="71"/>
        <v/>
      </c>
      <c r="V147" s="7" t="str">
        <f t="shared" si="83"/>
        <v/>
      </c>
      <c r="W147" s="7" t="str">
        <f t="shared" si="72"/>
        <v/>
      </c>
      <c r="Y147" s="3" t="str">
        <f>IF(ROWS(Y$15:Y147)-1&gt;'Yr 2 Loans'!$AB$10,"",ROWS(Y$15:Y147)-1)</f>
        <v/>
      </c>
      <c r="Z147" s="9" t="str">
        <f t="shared" si="84"/>
        <v/>
      </c>
      <c r="AA147" s="7" t="str">
        <f t="shared" si="73"/>
        <v/>
      </c>
      <c r="AB147" s="7" t="str">
        <f t="shared" si="85"/>
        <v/>
      </c>
      <c r="AC147" s="7" t="str">
        <f t="shared" si="74"/>
        <v/>
      </c>
      <c r="AD147" s="7" t="str">
        <f t="shared" si="86"/>
        <v/>
      </c>
      <c r="AE147" s="7" t="str">
        <f t="shared" si="75"/>
        <v/>
      </c>
      <c r="AG147" s="3" t="str">
        <f>IF(ROWS(AG$15:AG147)-1&gt;'Yr 2 Loans'!$AJ$10,"",ROWS(AG$15:AG147)-1)</f>
        <v/>
      </c>
      <c r="AH147" s="9" t="str">
        <f t="shared" si="87"/>
        <v/>
      </c>
      <c r="AI147" s="7" t="str">
        <f t="shared" si="76"/>
        <v/>
      </c>
      <c r="AJ147" s="7" t="str">
        <f t="shared" si="88"/>
        <v/>
      </c>
      <c r="AK147" s="7" t="str">
        <f t="shared" si="77"/>
        <v/>
      </c>
      <c r="AL147" s="7" t="str">
        <f t="shared" si="89"/>
        <v/>
      </c>
      <c r="AM147" s="7" t="str">
        <f t="shared" si="78"/>
        <v/>
      </c>
    </row>
    <row r="148" spans="1:39" x14ac:dyDescent="0.35">
      <c r="A148" s="3" t="str">
        <f>IF(ROWS(A$15:A148)-1&gt;$D$10,"",ROWS(A$15:A148)-1)</f>
        <v/>
      </c>
      <c r="B148" s="9" t="str">
        <f t="shared" si="79"/>
        <v/>
      </c>
      <c r="C148" s="7" t="str">
        <f t="shared" si="60"/>
        <v/>
      </c>
      <c r="D148" s="7" t="str">
        <f t="shared" si="61"/>
        <v/>
      </c>
      <c r="E148" s="7" t="str">
        <f t="shared" si="62"/>
        <v/>
      </c>
      <c r="F148" s="7" t="str">
        <f t="shared" si="63"/>
        <v/>
      </c>
      <c r="G148" s="7" t="str">
        <f t="shared" si="64"/>
        <v/>
      </c>
      <c r="I148" s="3" t="str">
        <f>IF(ROWS(I$15:I148)-1&gt;$L$10,"",ROWS(I$15:I148)-1)</f>
        <v/>
      </c>
      <c r="J148" s="9" t="str">
        <f t="shared" si="80"/>
        <v/>
      </c>
      <c r="K148" s="7" t="str">
        <f t="shared" si="65"/>
        <v/>
      </c>
      <c r="L148" s="7" t="str">
        <f t="shared" si="66"/>
        <v/>
      </c>
      <c r="M148" s="7" t="str">
        <f t="shared" si="67"/>
        <v/>
      </c>
      <c r="N148" s="7" t="str">
        <f t="shared" si="68"/>
        <v/>
      </c>
      <c r="O148" s="7" t="str">
        <f t="shared" si="69"/>
        <v/>
      </c>
      <c r="Q148" s="3" t="str">
        <f>IF(ROWS(Q$15:Q148)-1&gt;'Yr 2 Loans'!$T$10,"",ROWS(Q$15:Q148)-1)</f>
        <v/>
      </c>
      <c r="R148" s="9" t="str">
        <f t="shared" si="81"/>
        <v/>
      </c>
      <c r="S148" s="7" t="str">
        <f t="shared" si="70"/>
        <v/>
      </c>
      <c r="T148" s="7" t="str">
        <f t="shared" si="82"/>
        <v/>
      </c>
      <c r="U148" s="7" t="str">
        <f t="shared" si="71"/>
        <v/>
      </c>
      <c r="V148" s="7" t="str">
        <f t="shared" si="83"/>
        <v/>
      </c>
      <c r="W148" s="7" t="str">
        <f t="shared" si="72"/>
        <v/>
      </c>
      <c r="Y148" s="3" t="str">
        <f>IF(ROWS(Y$15:Y148)-1&gt;'Yr 2 Loans'!$AB$10,"",ROWS(Y$15:Y148)-1)</f>
        <v/>
      </c>
      <c r="Z148" s="9" t="str">
        <f t="shared" si="84"/>
        <v/>
      </c>
      <c r="AA148" s="7" t="str">
        <f t="shared" si="73"/>
        <v/>
      </c>
      <c r="AB148" s="7" t="str">
        <f t="shared" si="85"/>
        <v/>
      </c>
      <c r="AC148" s="7" t="str">
        <f t="shared" si="74"/>
        <v/>
      </c>
      <c r="AD148" s="7" t="str">
        <f t="shared" si="86"/>
        <v/>
      </c>
      <c r="AE148" s="7" t="str">
        <f t="shared" si="75"/>
        <v/>
      </c>
      <c r="AG148" s="3" t="str">
        <f>IF(ROWS(AG$15:AG148)-1&gt;'Yr 2 Loans'!$AJ$10,"",ROWS(AG$15:AG148)-1)</f>
        <v/>
      </c>
      <c r="AH148" s="9" t="str">
        <f t="shared" si="87"/>
        <v/>
      </c>
      <c r="AI148" s="7" t="str">
        <f t="shared" si="76"/>
        <v/>
      </c>
      <c r="AJ148" s="7" t="str">
        <f t="shared" si="88"/>
        <v/>
      </c>
      <c r="AK148" s="7" t="str">
        <f t="shared" si="77"/>
        <v/>
      </c>
      <c r="AL148" s="7" t="str">
        <f t="shared" si="89"/>
        <v/>
      </c>
      <c r="AM148" s="7" t="str">
        <f t="shared" si="78"/>
        <v/>
      </c>
    </row>
    <row r="149" spans="1:39" x14ac:dyDescent="0.35">
      <c r="A149" s="3" t="str">
        <f>IF(ROWS(A$15:A149)-1&gt;$D$10,"",ROWS(A$15:A149)-1)</f>
        <v/>
      </c>
      <c r="B149" s="9" t="str">
        <f t="shared" si="79"/>
        <v/>
      </c>
      <c r="C149" s="7" t="str">
        <f t="shared" si="60"/>
        <v/>
      </c>
      <c r="D149" s="7" t="str">
        <f t="shared" si="61"/>
        <v/>
      </c>
      <c r="E149" s="7" t="str">
        <f t="shared" si="62"/>
        <v/>
      </c>
      <c r="F149" s="7" t="str">
        <f t="shared" si="63"/>
        <v/>
      </c>
      <c r="G149" s="7" t="str">
        <f t="shared" si="64"/>
        <v/>
      </c>
      <c r="I149" s="3" t="str">
        <f>IF(ROWS(I$15:I149)-1&gt;$L$10,"",ROWS(I$15:I149)-1)</f>
        <v/>
      </c>
      <c r="J149" s="9" t="str">
        <f t="shared" si="80"/>
        <v/>
      </c>
      <c r="K149" s="7" t="str">
        <f t="shared" si="65"/>
        <v/>
      </c>
      <c r="L149" s="7" t="str">
        <f t="shared" si="66"/>
        <v/>
      </c>
      <c r="M149" s="7" t="str">
        <f t="shared" si="67"/>
        <v/>
      </c>
      <c r="N149" s="7" t="str">
        <f t="shared" si="68"/>
        <v/>
      </c>
      <c r="O149" s="7" t="str">
        <f t="shared" si="69"/>
        <v/>
      </c>
      <c r="Q149" s="3" t="str">
        <f>IF(ROWS(Q$15:Q149)-1&gt;'Yr 2 Loans'!$T$10,"",ROWS(Q$15:Q149)-1)</f>
        <v/>
      </c>
      <c r="R149" s="9" t="str">
        <f t="shared" si="81"/>
        <v/>
      </c>
      <c r="S149" s="7" t="str">
        <f t="shared" si="70"/>
        <v/>
      </c>
      <c r="T149" s="7" t="str">
        <f t="shared" si="82"/>
        <v/>
      </c>
      <c r="U149" s="7" t="str">
        <f t="shared" si="71"/>
        <v/>
      </c>
      <c r="V149" s="7" t="str">
        <f t="shared" si="83"/>
        <v/>
      </c>
      <c r="W149" s="7" t="str">
        <f t="shared" si="72"/>
        <v/>
      </c>
      <c r="Y149" s="3" t="str">
        <f>IF(ROWS(Y$15:Y149)-1&gt;'Yr 2 Loans'!$AB$10,"",ROWS(Y$15:Y149)-1)</f>
        <v/>
      </c>
      <c r="Z149" s="9" t="str">
        <f t="shared" si="84"/>
        <v/>
      </c>
      <c r="AA149" s="7" t="str">
        <f t="shared" si="73"/>
        <v/>
      </c>
      <c r="AB149" s="7" t="str">
        <f t="shared" si="85"/>
        <v/>
      </c>
      <c r="AC149" s="7" t="str">
        <f t="shared" si="74"/>
        <v/>
      </c>
      <c r="AD149" s="7" t="str">
        <f t="shared" si="86"/>
        <v/>
      </c>
      <c r="AE149" s="7" t="str">
        <f t="shared" si="75"/>
        <v/>
      </c>
      <c r="AG149" s="3" t="str">
        <f>IF(ROWS(AG$15:AG149)-1&gt;'Yr 2 Loans'!$AJ$10,"",ROWS(AG$15:AG149)-1)</f>
        <v/>
      </c>
      <c r="AH149" s="9" t="str">
        <f t="shared" si="87"/>
        <v/>
      </c>
      <c r="AI149" s="7" t="str">
        <f t="shared" si="76"/>
        <v/>
      </c>
      <c r="AJ149" s="7" t="str">
        <f t="shared" si="88"/>
        <v/>
      </c>
      <c r="AK149" s="7" t="str">
        <f t="shared" si="77"/>
        <v/>
      </c>
      <c r="AL149" s="7" t="str">
        <f t="shared" si="89"/>
        <v/>
      </c>
      <c r="AM149" s="7" t="str">
        <f t="shared" si="78"/>
        <v/>
      </c>
    </row>
    <row r="150" spans="1:39" x14ac:dyDescent="0.35">
      <c r="A150" s="3" t="str">
        <f>IF(ROWS(A$15:A150)-1&gt;$D$10,"",ROWS(A$15:A150)-1)</f>
        <v/>
      </c>
      <c r="B150" s="9" t="str">
        <f t="shared" si="79"/>
        <v/>
      </c>
      <c r="C150" s="7" t="str">
        <f t="shared" si="60"/>
        <v/>
      </c>
      <c r="D150" s="7" t="str">
        <f t="shared" si="61"/>
        <v/>
      </c>
      <c r="E150" s="7" t="str">
        <f t="shared" si="62"/>
        <v/>
      </c>
      <c r="F150" s="7" t="str">
        <f t="shared" si="63"/>
        <v/>
      </c>
      <c r="G150" s="7" t="str">
        <f t="shared" si="64"/>
        <v/>
      </c>
      <c r="I150" s="3" t="str">
        <f>IF(ROWS(I$15:I150)-1&gt;$L$10,"",ROWS(I$15:I150)-1)</f>
        <v/>
      </c>
      <c r="J150" s="9" t="str">
        <f t="shared" si="80"/>
        <v/>
      </c>
      <c r="K150" s="7" t="str">
        <f t="shared" si="65"/>
        <v/>
      </c>
      <c r="L150" s="7" t="str">
        <f t="shared" si="66"/>
        <v/>
      </c>
      <c r="M150" s="7" t="str">
        <f t="shared" si="67"/>
        <v/>
      </c>
      <c r="N150" s="7" t="str">
        <f t="shared" si="68"/>
        <v/>
      </c>
      <c r="O150" s="7" t="str">
        <f t="shared" si="69"/>
        <v/>
      </c>
      <c r="Q150" s="3" t="str">
        <f>IF(ROWS(Q$15:Q150)-1&gt;'Yr 2 Loans'!$T$10,"",ROWS(Q$15:Q150)-1)</f>
        <v/>
      </c>
      <c r="R150" s="9" t="str">
        <f t="shared" si="81"/>
        <v/>
      </c>
      <c r="S150" s="7" t="str">
        <f t="shared" si="70"/>
        <v/>
      </c>
      <c r="T150" s="7" t="str">
        <f t="shared" si="82"/>
        <v/>
      </c>
      <c r="U150" s="7" t="str">
        <f t="shared" si="71"/>
        <v/>
      </c>
      <c r="V150" s="7" t="str">
        <f t="shared" si="83"/>
        <v/>
      </c>
      <c r="W150" s="7" t="str">
        <f t="shared" si="72"/>
        <v/>
      </c>
      <c r="Y150" s="3" t="str">
        <f>IF(ROWS(Y$15:Y150)-1&gt;'Yr 2 Loans'!$AB$10,"",ROWS(Y$15:Y150)-1)</f>
        <v/>
      </c>
      <c r="Z150" s="9" t="str">
        <f t="shared" si="84"/>
        <v/>
      </c>
      <c r="AA150" s="7" t="str">
        <f t="shared" si="73"/>
        <v/>
      </c>
      <c r="AB150" s="7" t="str">
        <f t="shared" si="85"/>
        <v/>
      </c>
      <c r="AC150" s="7" t="str">
        <f t="shared" si="74"/>
        <v/>
      </c>
      <c r="AD150" s="7" t="str">
        <f t="shared" si="86"/>
        <v/>
      </c>
      <c r="AE150" s="7" t="str">
        <f t="shared" si="75"/>
        <v/>
      </c>
      <c r="AG150" s="3" t="str">
        <f>IF(ROWS(AG$15:AG150)-1&gt;'Yr 2 Loans'!$AJ$10,"",ROWS(AG$15:AG150)-1)</f>
        <v/>
      </c>
      <c r="AH150" s="9" t="str">
        <f t="shared" si="87"/>
        <v/>
      </c>
      <c r="AI150" s="7" t="str">
        <f t="shared" si="76"/>
        <v/>
      </c>
      <c r="AJ150" s="7" t="str">
        <f t="shared" si="88"/>
        <v/>
      </c>
      <c r="AK150" s="7" t="str">
        <f t="shared" si="77"/>
        <v/>
      </c>
      <c r="AL150" s="7" t="str">
        <f t="shared" si="89"/>
        <v/>
      </c>
      <c r="AM150" s="7" t="str">
        <f t="shared" si="78"/>
        <v/>
      </c>
    </row>
    <row r="151" spans="1:39" x14ac:dyDescent="0.35">
      <c r="A151" s="3" t="str">
        <f>IF(ROWS(A$15:A151)-1&gt;$D$10,"",ROWS(A$15:A151)-1)</f>
        <v/>
      </c>
      <c r="B151" s="9" t="str">
        <f t="shared" si="79"/>
        <v/>
      </c>
      <c r="C151" s="7" t="str">
        <f t="shared" si="60"/>
        <v/>
      </c>
      <c r="D151" s="7" t="str">
        <f t="shared" si="61"/>
        <v/>
      </c>
      <c r="E151" s="7" t="str">
        <f t="shared" si="62"/>
        <v/>
      </c>
      <c r="F151" s="7" t="str">
        <f t="shared" si="63"/>
        <v/>
      </c>
      <c r="G151" s="7" t="str">
        <f t="shared" si="64"/>
        <v/>
      </c>
      <c r="I151" s="3" t="str">
        <f>IF(ROWS(I$15:I151)-1&gt;$L$10,"",ROWS(I$15:I151)-1)</f>
        <v/>
      </c>
      <c r="J151" s="9" t="str">
        <f t="shared" si="80"/>
        <v/>
      </c>
      <c r="K151" s="7" t="str">
        <f t="shared" si="65"/>
        <v/>
      </c>
      <c r="L151" s="7" t="str">
        <f t="shared" si="66"/>
        <v/>
      </c>
      <c r="M151" s="7" t="str">
        <f t="shared" si="67"/>
        <v/>
      </c>
      <c r="N151" s="7" t="str">
        <f t="shared" si="68"/>
        <v/>
      </c>
      <c r="O151" s="7" t="str">
        <f t="shared" si="69"/>
        <v/>
      </c>
      <c r="Q151" s="3" t="str">
        <f>IF(ROWS(Q$15:Q151)-1&gt;'Yr 2 Loans'!$T$10,"",ROWS(Q$15:Q151)-1)</f>
        <v/>
      </c>
      <c r="R151" s="9" t="str">
        <f t="shared" si="81"/>
        <v/>
      </c>
      <c r="S151" s="7" t="str">
        <f t="shared" si="70"/>
        <v/>
      </c>
      <c r="T151" s="7" t="str">
        <f t="shared" si="82"/>
        <v/>
      </c>
      <c r="U151" s="7" t="str">
        <f t="shared" si="71"/>
        <v/>
      </c>
      <c r="V151" s="7" t="str">
        <f t="shared" si="83"/>
        <v/>
      </c>
      <c r="W151" s="7" t="str">
        <f t="shared" si="72"/>
        <v/>
      </c>
      <c r="Y151" s="3" t="str">
        <f>IF(ROWS(Y$15:Y151)-1&gt;'Yr 2 Loans'!$AB$10,"",ROWS(Y$15:Y151)-1)</f>
        <v/>
      </c>
      <c r="Z151" s="9" t="str">
        <f t="shared" si="84"/>
        <v/>
      </c>
      <c r="AA151" s="7" t="str">
        <f t="shared" si="73"/>
        <v/>
      </c>
      <c r="AB151" s="7" t="str">
        <f t="shared" si="85"/>
        <v/>
      </c>
      <c r="AC151" s="7" t="str">
        <f t="shared" si="74"/>
        <v/>
      </c>
      <c r="AD151" s="7" t="str">
        <f t="shared" si="86"/>
        <v/>
      </c>
      <c r="AE151" s="7" t="str">
        <f t="shared" si="75"/>
        <v/>
      </c>
      <c r="AG151" s="3" t="str">
        <f>IF(ROWS(AG$15:AG151)-1&gt;'Yr 2 Loans'!$AJ$10,"",ROWS(AG$15:AG151)-1)</f>
        <v/>
      </c>
      <c r="AH151" s="9" t="str">
        <f t="shared" si="87"/>
        <v/>
      </c>
      <c r="AI151" s="7" t="str">
        <f t="shared" si="76"/>
        <v/>
      </c>
      <c r="AJ151" s="7" t="str">
        <f t="shared" si="88"/>
        <v/>
      </c>
      <c r="AK151" s="7" t="str">
        <f t="shared" si="77"/>
        <v/>
      </c>
      <c r="AL151" s="7" t="str">
        <f t="shared" si="89"/>
        <v/>
      </c>
      <c r="AM151" s="7" t="str">
        <f t="shared" si="78"/>
        <v/>
      </c>
    </row>
    <row r="152" spans="1:39" x14ac:dyDescent="0.35">
      <c r="A152" s="3" t="str">
        <f>IF(ROWS(A$15:A152)-1&gt;$D$10,"",ROWS(A$15:A152)-1)</f>
        <v/>
      </c>
      <c r="B152" s="9" t="str">
        <f t="shared" si="79"/>
        <v/>
      </c>
      <c r="C152" s="7" t="str">
        <f t="shared" si="60"/>
        <v/>
      </c>
      <c r="D152" s="7" t="str">
        <f t="shared" si="61"/>
        <v/>
      </c>
      <c r="E152" s="7" t="str">
        <f t="shared" si="62"/>
        <v/>
      </c>
      <c r="F152" s="7" t="str">
        <f t="shared" si="63"/>
        <v/>
      </c>
      <c r="G152" s="7" t="str">
        <f t="shared" si="64"/>
        <v/>
      </c>
      <c r="I152" s="3" t="str">
        <f>IF(ROWS(I$15:I152)-1&gt;$L$10,"",ROWS(I$15:I152)-1)</f>
        <v/>
      </c>
      <c r="J152" s="9" t="str">
        <f t="shared" si="80"/>
        <v/>
      </c>
      <c r="K152" s="7" t="str">
        <f t="shared" si="65"/>
        <v/>
      </c>
      <c r="L152" s="7" t="str">
        <f t="shared" si="66"/>
        <v/>
      </c>
      <c r="M152" s="7" t="str">
        <f t="shared" si="67"/>
        <v/>
      </c>
      <c r="N152" s="7" t="str">
        <f t="shared" si="68"/>
        <v/>
      </c>
      <c r="O152" s="7" t="str">
        <f t="shared" si="69"/>
        <v/>
      </c>
      <c r="Q152" s="3" t="str">
        <f>IF(ROWS(Q$15:Q152)-1&gt;'Yr 2 Loans'!$T$10,"",ROWS(Q$15:Q152)-1)</f>
        <v/>
      </c>
      <c r="R152" s="9" t="str">
        <f t="shared" si="81"/>
        <v/>
      </c>
      <c r="S152" s="7" t="str">
        <f t="shared" si="70"/>
        <v/>
      </c>
      <c r="T152" s="7" t="str">
        <f t="shared" si="82"/>
        <v/>
      </c>
      <c r="U152" s="7" t="str">
        <f t="shared" si="71"/>
        <v/>
      </c>
      <c r="V152" s="7" t="str">
        <f t="shared" si="83"/>
        <v/>
      </c>
      <c r="W152" s="7" t="str">
        <f t="shared" si="72"/>
        <v/>
      </c>
      <c r="Y152" s="3" t="str">
        <f>IF(ROWS(Y$15:Y152)-1&gt;'Yr 2 Loans'!$AB$10,"",ROWS(Y$15:Y152)-1)</f>
        <v/>
      </c>
      <c r="Z152" s="9" t="str">
        <f t="shared" si="84"/>
        <v/>
      </c>
      <c r="AA152" s="7" t="str">
        <f t="shared" si="73"/>
        <v/>
      </c>
      <c r="AB152" s="7" t="str">
        <f t="shared" si="85"/>
        <v/>
      </c>
      <c r="AC152" s="7" t="str">
        <f t="shared" si="74"/>
        <v/>
      </c>
      <c r="AD152" s="7" t="str">
        <f t="shared" si="86"/>
        <v/>
      </c>
      <c r="AE152" s="7" t="str">
        <f t="shared" si="75"/>
        <v/>
      </c>
      <c r="AG152" s="3" t="str">
        <f>IF(ROWS(AG$15:AG152)-1&gt;'Yr 2 Loans'!$AJ$10,"",ROWS(AG$15:AG152)-1)</f>
        <v/>
      </c>
      <c r="AH152" s="9" t="str">
        <f t="shared" si="87"/>
        <v/>
      </c>
      <c r="AI152" s="7" t="str">
        <f t="shared" si="76"/>
        <v/>
      </c>
      <c r="AJ152" s="7" t="str">
        <f t="shared" si="88"/>
        <v/>
      </c>
      <c r="AK152" s="7" t="str">
        <f t="shared" si="77"/>
        <v/>
      </c>
      <c r="AL152" s="7" t="str">
        <f t="shared" si="89"/>
        <v/>
      </c>
      <c r="AM152" s="7" t="str">
        <f t="shared" si="78"/>
        <v/>
      </c>
    </row>
    <row r="153" spans="1:39" x14ac:dyDescent="0.35">
      <c r="A153" s="3" t="str">
        <f>IF(ROWS(A$15:A153)-1&gt;$D$10,"",ROWS(A$15:A153)-1)</f>
        <v/>
      </c>
      <c r="B153" s="9" t="str">
        <f t="shared" si="79"/>
        <v/>
      </c>
      <c r="C153" s="7" t="str">
        <f t="shared" si="60"/>
        <v/>
      </c>
      <c r="D153" s="7" t="str">
        <f t="shared" si="61"/>
        <v/>
      </c>
      <c r="E153" s="7" t="str">
        <f t="shared" si="62"/>
        <v/>
      </c>
      <c r="F153" s="7" t="str">
        <f t="shared" si="63"/>
        <v/>
      </c>
      <c r="G153" s="7" t="str">
        <f t="shared" si="64"/>
        <v/>
      </c>
      <c r="I153" s="3" t="str">
        <f>IF(ROWS(I$15:I153)-1&gt;$L$10,"",ROWS(I$15:I153)-1)</f>
        <v/>
      </c>
      <c r="J153" s="9" t="str">
        <f t="shared" si="80"/>
        <v/>
      </c>
      <c r="K153" s="7" t="str">
        <f t="shared" si="65"/>
        <v/>
      </c>
      <c r="L153" s="7" t="str">
        <f t="shared" si="66"/>
        <v/>
      </c>
      <c r="M153" s="7" t="str">
        <f t="shared" si="67"/>
        <v/>
      </c>
      <c r="N153" s="7" t="str">
        <f t="shared" si="68"/>
        <v/>
      </c>
      <c r="O153" s="7" t="str">
        <f t="shared" si="69"/>
        <v/>
      </c>
      <c r="Q153" s="3" t="str">
        <f>IF(ROWS(Q$15:Q153)-1&gt;'Yr 2 Loans'!$T$10,"",ROWS(Q$15:Q153)-1)</f>
        <v/>
      </c>
      <c r="R153" s="9" t="str">
        <f t="shared" si="81"/>
        <v/>
      </c>
      <c r="S153" s="7" t="str">
        <f t="shared" si="70"/>
        <v/>
      </c>
      <c r="T153" s="7" t="str">
        <f t="shared" si="82"/>
        <v/>
      </c>
      <c r="U153" s="7" t="str">
        <f t="shared" si="71"/>
        <v/>
      </c>
      <c r="V153" s="7" t="str">
        <f t="shared" si="83"/>
        <v/>
      </c>
      <c r="W153" s="7" t="str">
        <f t="shared" si="72"/>
        <v/>
      </c>
      <c r="Y153" s="3" t="str">
        <f>IF(ROWS(Y$15:Y153)-1&gt;'Yr 2 Loans'!$AB$10,"",ROWS(Y$15:Y153)-1)</f>
        <v/>
      </c>
      <c r="Z153" s="9" t="str">
        <f t="shared" si="84"/>
        <v/>
      </c>
      <c r="AA153" s="7" t="str">
        <f t="shared" si="73"/>
        <v/>
      </c>
      <c r="AB153" s="7" t="str">
        <f t="shared" si="85"/>
        <v/>
      </c>
      <c r="AC153" s="7" t="str">
        <f t="shared" si="74"/>
        <v/>
      </c>
      <c r="AD153" s="7" t="str">
        <f t="shared" si="86"/>
        <v/>
      </c>
      <c r="AE153" s="7" t="str">
        <f t="shared" si="75"/>
        <v/>
      </c>
      <c r="AG153" s="3" t="str">
        <f>IF(ROWS(AG$15:AG153)-1&gt;'Yr 2 Loans'!$AJ$10,"",ROWS(AG$15:AG153)-1)</f>
        <v/>
      </c>
      <c r="AH153" s="9" t="str">
        <f t="shared" si="87"/>
        <v/>
      </c>
      <c r="AI153" s="7" t="str">
        <f t="shared" si="76"/>
        <v/>
      </c>
      <c r="AJ153" s="7" t="str">
        <f t="shared" si="88"/>
        <v/>
      </c>
      <c r="AK153" s="7" t="str">
        <f t="shared" si="77"/>
        <v/>
      </c>
      <c r="AL153" s="7" t="str">
        <f t="shared" si="89"/>
        <v/>
      </c>
      <c r="AM153" s="7" t="str">
        <f t="shared" si="78"/>
        <v/>
      </c>
    </row>
    <row r="154" spans="1:39" x14ac:dyDescent="0.35">
      <c r="A154" s="3" t="str">
        <f>IF(ROWS(A$15:A154)-1&gt;$D$10,"",ROWS(A$15:A154)-1)</f>
        <v/>
      </c>
      <c r="B154" s="9" t="str">
        <f t="shared" si="79"/>
        <v/>
      </c>
      <c r="C154" s="7" t="str">
        <f t="shared" si="60"/>
        <v/>
      </c>
      <c r="D154" s="7" t="str">
        <f t="shared" si="61"/>
        <v/>
      </c>
      <c r="E154" s="7" t="str">
        <f t="shared" si="62"/>
        <v/>
      </c>
      <c r="F154" s="7" t="str">
        <f t="shared" si="63"/>
        <v/>
      </c>
      <c r="G154" s="7" t="str">
        <f t="shared" si="64"/>
        <v/>
      </c>
      <c r="I154" s="3" t="str">
        <f>IF(ROWS(I$15:I154)-1&gt;$L$10,"",ROWS(I$15:I154)-1)</f>
        <v/>
      </c>
      <c r="J154" s="9" t="str">
        <f t="shared" si="80"/>
        <v/>
      </c>
      <c r="K154" s="7" t="str">
        <f t="shared" si="65"/>
        <v/>
      </c>
      <c r="L154" s="7" t="str">
        <f t="shared" si="66"/>
        <v/>
      </c>
      <c r="M154" s="7" t="str">
        <f t="shared" si="67"/>
        <v/>
      </c>
      <c r="N154" s="7" t="str">
        <f t="shared" si="68"/>
        <v/>
      </c>
      <c r="O154" s="7" t="str">
        <f t="shared" si="69"/>
        <v/>
      </c>
      <c r="Q154" s="3" t="str">
        <f>IF(ROWS(Q$15:Q154)-1&gt;'Yr 2 Loans'!$T$10,"",ROWS(Q$15:Q154)-1)</f>
        <v/>
      </c>
      <c r="R154" s="9" t="str">
        <f t="shared" si="81"/>
        <v/>
      </c>
      <c r="S154" s="7" t="str">
        <f t="shared" si="70"/>
        <v/>
      </c>
      <c r="T154" s="7" t="str">
        <f t="shared" si="82"/>
        <v/>
      </c>
      <c r="U154" s="7" t="str">
        <f t="shared" si="71"/>
        <v/>
      </c>
      <c r="V154" s="7" t="str">
        <f t="shared" si="83"/>
        <v/>
      </c>
      <c r="W154" s="7" t="str">
        <f t="shared" si="72"/>
        <v/>
      </c>
      <c r="Y154" s="3" t="str">
        <f>IF(ROWS(Y$15:Y154)-1&gt;'Yr 2 Loans'!$AB$10,"",ROWS(Y$15:Y154)-1)</f>
        <v/>
      </c>
      <c r="Z154" s="9" t="str">
        <f t="shared" si="84"/>
        <v/>
      </c>
      <c r="AA154" s="7" t="str">
        <f t="shared" si="73"/>
        <v/>
      </c>
      <c r="AB154" s="7" t="str">
        <f t="shared" si="85"/>
        <v/>
      </c>
      <c r="AC154" s="7" t="str">
        <f t="shared" si="74"/>
        <v/>
      </c>
      <c r="AD154" s="7" t="str">
        <f t="shared" si="86"/>
        <v/>
      </c>
      <c r="AE154" s="7" t="str">
        <f t="shared" si="75"/>
        <v/>
      </c>
      <c r="AG154" s="3" t="str">
        <f>IF(ROWS(AG$15:AG154)-1&gt;'Yr 2 Loans'!$AJ$10,"",ROWS(AG$15:AG154)-1)</f>
        <v/>
      </c>
      <c r="AH154" s="9" t="str">
        <f t="shared" si="87"/>
        <v/>
      </c>
      <c r="AI154" s="7" t="str">
        <f t="shared" si="76"/>
        <v/>
      </c>
      <c r="AJ154" s="7" t="str">
        <f t="shared" si="88"/>
        <v/>
      </c>
      <c r="AK154" s="7" t="str">
        <f t="shared" si="77"/>
        <v/>
      </c>
      <c r="AL154" s="7" t="str">
        <f t="shared" si="89"/>
        <v/>
      </c>
      <c r="AM154" s="7" t="str">
        <f t="shared" si="78"/>
        <v/>
      </c>
    </row>
    <row r="155" spans="1:39" x14ac:dyDescent="0.35">
      <c r="A155" s="3" t="str">
        <f>IF(ROWS(A$15:A155)-1&gt;$D$10,"",ROWS(A$15:A155)-1)</f>
        <v/>
      </c>
      <c r="B155" s="9" t="str">
        <f t="shared" si="79"/>
        <v/>
      </c>
      <c r="C155" s="7" t="str">
        <f t="shared" si="60"/>
        <v/>
      </c>
      <c r="D155" s="7" t="str">
        <f t="shared" si="61"/>
        <v/>
      </c>
      <c r="E155" s="7" t="str">
        <f t="shared" si="62"/>
        <v/>
      </c>
      <c r="F155" s="7" t="str">
        <f t="shared" si="63"/>
        <v/>
      </c>
      <c r="G155" s="7" t="str">
        <f t="shared" si="64"/>
        <v/>
      </c>
      <c r="I155" s="3" t="str">
        <f>IF(ROWS(I$15:I155)-1&gt;$L$10,"",ROWS(I$15:I155)-1)</f>
        <v/>
      </c>
      <c r="J155" s="9" t="str">
        <f t="shared" si="80"/>
        <v/>
      </c>
      <c r="K155" s="7" t="str">
        <f t="shared" si="65"/>
        <v/>
      </c>
      <c r="L155" s="7" t="str">
        <f t="shared" si="66"/>
        <v/>
      </c>
      <c r="M155" s="7" t="str">
        <f t="shared" si="67"/>
        <v/>
      </c>
      <c r="N155" s="7" t="str">
        <f t="shared" si="68"/>
        <v/>
      </c>
      <c r="O155" s="7" t="str">
        <f t="shared" si="69"/>
        <v/>
      </c>
      <c r="Q155" s="3" t="str">
        <f>IF(ROWS(Q$15:Q155)-1&gt;'Yr 2 Loans'!$T$10,"",ROWS(Q$15:Q155)-1)</f>
        <v/>
      </c>
      <c r="R155" s="9" t="str">
        <f t="shared" si="81"/>
        <v/>
      </c>
      <c r="S155" s="7" t="str">
        <f t="shared" si="70"/>
        <v/>
      </c>
      <c r="T155" s="7" t="str">
        <f t="shared" si="82"/>
        <v/>
      </c>
      <c r="U155" s="7" t="str">
        <f t="shared" si="71"/>
        <v/>
      </c>
      <c r="V155" s="7" t="str">
        <f t="shared" si="83"/>
        <v/>
      </c>
      <c r="W155" s="7" t="str">
        <f t="shared" si="72"/>
        <v/>
      </c>
      <c r="Y155" s="3" t="str">
        <f>IF(ROWS(Y$15:Y155)-1&gt;'Yr 2 Loans'!$AB$10,"",ROWS(Y$15:Y155)-1)</f>
        <v/>
      </c>
      <c r="Z155" s="9" t="str">
        <f t="shared" si="84"/>
        <v/>
      </c>
      <c r="AA155" s="7" t="str">
        <f t="shared" si="73"/>
        <v/>
      </c>
      <c r="AB155" s="7" t="str">
        <f t="shared" si="85"/>
        <v/>
      </c>
      <c r="AC155" s="7" t="str">
        <f t="shared" si="74"/>
        <v/>
      </c>
      <c r="AD155" s="7" t="str">
        <f t="shared" si="86"/>
        <v/>
      </c>
      <c r="AE155" s="7" t="str">
        <f t="shared" si="75"/>
        <v/>
      </c>
      <c r="AG155" s="3" t="str">
        <f>IF(ROWS(AG$15:AG155)-1&gt;'Yr 2 Loans'!$AJ$10,"",ROWS(AG$15:AG155)-1)</f>
        <v/>
      </c>
      <c r="AH155" s="9" t="str">
        <f t="shared" si="87"/>
        <v/>
      </c>
      <c r="AI155" s="7" t="str">
        <f t="shared" si="76"/>
        <v/>
      </c>
      <c r="AJ155" s="7" t="str">
        <f t="shared" si="88"/>
        <v/>
      </c>
      <c r="AK155" s="7" t="str">
        <f t="shared" si="77"/>
        <v/>
      </c>
      <c r="AL155" s="7" t="str">
        <f t="shared" si="89"/>
        <v/>
      </c>
      <c r="AM155" s="7" t="str">
        <f t="shared" si="78"/>
        <v/>
      </c>
    </row>
    <row r="156" spans="1:39" x14ac:dyDescent="0.35">
      <c r="A156" s="3" t="str">
        <f>IF(ROWS(A$15:A156)-1&gt;$D$10,"",ROWS(A$15:A156)-1)</f>
        <v/>
      </c>
      <c r="B156" s="9" t="str">
        <f t="shared" si="79"/>
        <v/>
      </c>
      <c r="C156" s="7" t="str">
        <f t="shared" si="60"/>
        <v/>
      </c>
      <c r="D156" s="7" t="str">
        <f t="shared" si="61"/>
        <v/>
      </c>
      <c r="E156" s="7" t="str">
        <f t="shared" si="62"/>
        <v/>
      </c>
      <c r="F156" s="7" t="str">
        <f t="shared" si="63"/>
        <v/>
      </c>
      <c r="G156" s="7" t="str">
        <f t="shared" si="64"/>
        <v/>
      </c>
      <c r="I156" s="3" t="str">
        <f>IF(ROWS(I$15:I156)-1&gt;$L$10,"",ROWS(I$15:I156)-1)</f>
        <v/>
      </c>
      <c r="J156" s="9" t="str">
        <f t="shared" si="80"/>
        <v/>
      </c>
      <c r="K156" s="7" t="str">
        <f t="shared" si="65"/>
        <v/>
      </c>
      <c r="L156" s="7" t="str">
        <f t="shared" si="66"/>
        <v/>
      </c>
      <c r="M156" s="7" t="str">
        <f t="shared" si="67"/>
        <v/>
      </c>
      <c r="N156" s="7" t="str">
        <f t="shared" si="68"/>
        <v/>
      </c>
      <c r="O156" s="7" t="str">
        <f t="shared" si="69"/>
        <v/>
      </c>
      <c r="Q156" s="3" t="str">
        <f>IF(ROWS(Q$15:Q156)-1&gt;'Yr 2 Loans'!$T$10,"",ROWS(Q$15:Q156)-1)</f>
        <v/>
      </c>
      <c r="R156" s="9" t="str">
        <f t="shared" si="81"/>
        <v/>
      </c>
      <c r="S156" s="7" t="str">
        <f t="shared" si="70"/>
        <v/>
      </c>
      <c r="T156" s="7" t="str">
        <f t="shared" si="82"/>
        <v/>
      </c>
      <c r="U156" s="7" t="str">
        <f t="shared" si="71"/>
        <v/>
      </c>
      <c r="V156" s="7" t="str">
        <f t="shared" si="83"/>
        <v/>
      </c>
      <c r="W156" s="7" t="str">
        <f t="shared" si="72"/>
        <v/>
      </c>
      <c r="Y156" s="3" t="str">
        <f>IF(ROWS(Y$15:Y156)-1&gt;'Yr 2 Loans'!$AB$10,"",ROWS(Y$15:Y156)-1)</f>
        <v/>
      </c>
      <c r="Z156" s="9" t="str">
        <f t="shared" si="84"/>
        <v/>
      </c>
      <c r="AA156" s="7" t="str">
        <f t="shared" si="73"/>
        <v/>
      </c>
      <c r="AB156" s="7" t="str">
        <f t="shared" si="85"/>
        <v/>
      </c>
      <c r="AC156" s="7" t="str">
        <f t="shared" si="74"/>
        <v/>
      </c>
      <c r="AD156" s="7" t="str">
        <f t="shared" si="86"/>
        <v/>
      </c>
      <c r="AE156" s="7" t="str">
        <f t="shared" si="75"/>
        <v/>
      </c>
      <c r="AG156" s="3" t="str">
        <f>IF(ROWS(AG$15:AG156)-1&gt;'Yr 2 Loans'!$AJ$10,"",ROWS(AG$15:AG156)-1)</f>
        <v/>
      </c>
      <c r="AH156" s="9" t="str">
        <f t="shared" si="87"/>
        <v/>
      </c>
      <c r="AI156" s="7" t="str">
        <f t="shared" si="76"/>
        <v/>
      </c>
      <c r="AJ156" s="7" t="str">
        <f t="shared" si="88"/>
        <v/>
      </c>
      <c r="AK156" s="7" t="str">
        <f t="shared" si="77"/>
        <v/>
      </c>
      <c r="AL156" s="7" t="str">
        <f t="shared" si="89"/>
        <v/>
      </c>
      <c r="AM156" s="7" t="str">
        <f t="shared" si="78"/>
        <v/>
      </c>
    </row>
    <row r="157" spans="1:39" x14ac:dyDescent="0.35">
      <c r="A157" s="3" t="str">
        <f>IF(ROWS(A$15:A157)-1&gt;$D$10,"",ROWS(A$15:A157)-1)</f>
        <v/>
      </c>
      <c r="B157" s="9" t="str">
        <f t="shared" si="79"/>
        <v/>
      </c>
      <c r="C157" s="7" t="str">
        <f t="shared" si="60"/>
        <v/>
      </c>
      <c r="D157" s="7" t="str">
        <f t="shared" si="61"/>
        <v/>
      </c>
      <c r="E157" s="7" t="str">
        <f t="shared" si="62"/>
        <v/>
      </c>
      <c r="F157" s="7" t="str">
        <f t="shared" si="63"/>
        <v/>
      </c>
      <c r="G157" s="7" t="str">
        <f t="shared" si="64"/>
        <v/>
      </c>
      <c r="I157" s="3" t="str">
        <f>IF(ROWS(I$15:I157)-1&gt;$L$10,"",ROWS(I$15:I157)-1)</f>
        <v/>
      </c>
      <c r="J157" s="9" t="str">
        <f t="shared" si="80"/>
        <v/>
      </c>
      <c r="K157" s="7" t="str">
        <f t="shared" si="65"/>
        <v/>
      </c>
      <c r="L157" s="7" t="str">
        <f t="shared" si="66"/>
        <v/>
      </c>
      <c r="M157" s="7" t="str">
        <f t="shared" si="67"/>
        <v/>
      </c>
      <c r="N157" s="7" t="str">
        <f t="shared" si="68"/>
        <v/>
      </c>
      <c r="O157" s="7" t="str">
        <f t="shared" si="69"/>
        <v/>
      </c>
      <c r="Q157" s="3" t="str">
        <f>IF(ROWS(Q$15:Q157)-1&gt;'Yr 2 Loans'!$T$10,"",ROWS(Q$15:Q157)-1)</f>
        <v/>
      </c>
      <c r="R157" s="9" t="str">
        <f t="shared" si="81"/>
        <v/>
      </c>
      <c r="S157" s="7" t="str">
        <f t="shared" si="70"/>
        <v/>
      </c>
      <c r="T157" s="7" t="str">
        <f t="shared" si="82"/>
        <v/>
      </c>
      <c r="U157" s="7" t="str">
        <f t="shared" si="71"/>
        <v/>
      </c>
      <c r="V157" s="7" t="str">
        <f t="shared" si="83"/>
        <v/>
      </c>
      <c r="W157" s="7" t="str">
        <f t="shared" si="72"/>
        <v/>
      </c>
      <c r="Y157" s="3" t="str">
        <f>IF(ROWS(Y$15:Y157)-1&gt;'Yr 2 Loans'!$AB$10,"",ROWS(Y$15:Y157)-1)</f>
        <v/>
      </c>
      <c r="Z157" s="9" t="str">
        <f t="shared" si="84"/>
        <v/>
      </c>
      <c r="AA157" s="7" t="str">
        <f t="shared" si="73"/>
        <v/>
      </c>
      <c r="AB157" s="7" t="str">
        <f t="shared" si="85"/>
        <v/>
      </c>
      <c r="AC157" s="7" t="str">
        <f t="shared" si="74"/>
        <v/>
      </c>
      <c r="AD157" s="7" t="str">
        <f t="shared" si="86"/>
        <v/>
      </c>
      <c r="AE157" s="7" t="str">
        <f t="shared" si="75"/>
        <v/>
      </c>
      <c r="AG157" s="3" t="str">
        <f>IF(ROWS(AG$15:AG157)-1&gt;'Yr 2 Loans'!$AJ$10,"",ROWS(AG$15:AG157)-1)</f>
        <v/>
      </c>
      <c r="AH157" s="9" t="str">
        <f t="shared" si="87"/>
        <v/>
      </c>
      <c r="AI157" s="7" t="str">
        <f t="shared" si="76"/>
        <v/>
      </c>
      <c r="AJ157" s="7" t="str">
        <f t="shared" si="88"/>
        <v/>
      </c>
      <c r="AK157" s="7" t="str">
        <f t="shared" si="77"/>
        <v/>
      </c>
      <c r="AL157" s="7" t="str">
        <f t="shared" si="89"/>
        <v/>
      </c>
      <c r="AM157" s="7" t="str">
        <f t="shared" si="78"/>
        <v/>
      </c>
    </row>
    <row r="158" spans="1:39" x14ac:dyDescent="0.35">
      <c r="A158" s="3" t="str">
        <f>IF(ROWS(A$15:A158)-1&gt;$D$10,"",ROWS(A$15:A158)-1)</f>
        <v/>
      </c>
      <c r="B158" s="9" t="str">
        <f t="shared" si="79"/>
        <v/>
      </c>
      <c r="C158" s="7" t="str">
        <f t="shared" si="60"/>
        <v/>
      </c>
      <c r="D158" s="7" t="str">
        <f t="shared" si="61"/>
        <v/>
      </c>
      <c r="E158" s="7" t="str">
        <f t="shared" si="62"/>
        <v/>
      </c>
      <c r="F158" s="7" t="str">
        <f t="shared" si="63"/>
        <v/>
      </c>
      <c r="G158" s="7" t="str">
        <f t="shared" si="64"/>
        <v/>
      </c>
      <c r="I158" s="3" t="str">
        <f>IF(ROWS(I$15:I158)-1&gt;$L$10,"",ROWS(I$15:I158)-1)</f>
        <v/>
      </c>
      <c r="J158" s="9" t="str">
        <f t="shared" si="80"/>
        <v/>
      </c>
      <c r="K158" s="7" t="str">
        <f t="shared" si="65"/>
        <v/>
      </c>
      <c r="L158" s="7" t="str">
        <f t="shared" si="66"/>
        <v/>
      </c>
      <c r="M158" s="7" t="str">
        <f t="shared" si="67"/>
        <v/>
      </c>
      <c r="N158" s="7" t="str">
        <f t="shared" si="68"/>
        <v/>
      </c>
      <c r="O158" s="7" t="str">
        <f t="shared" si="69"/>
        <v/>
      </c>
      <c r="Q158" s="3" t="str">
        <f>IF(ROWS(Q$15:Q158)-1&gt;'Yr 2 Loans'!$T$10,"",ROWS(Q$15:Q158)-1)</f>
        <v/>
      </c>
      <c r="R158" s="9" t="str">
        <f t="shared" si="81"/>
        <v/>
      </c>
      <c r="S158" s="7" t="str">
        <f t="shared" si="70"/>
        <v/>
      </c>
      <c r="T158" s="7" t="str">
        <f t="shared" si="82"/>
        <v/>
      </c>
      <c r="U158" s="7" t="str">
        <f t="shared" si="71"/>
        <v/>
      </c>
      <c r="V158" s="7" t="str">
        <f t="shared" si="83"/>
        <v/>
      </c>
      <c r="W158" s="7" t="str">
        <f t="shared" si="72"/>
        <v/>
      </c>
      <c r="Y158" s="3" t="str">
        <f>IF(ROWS(Y$15:Y158)-1&gt;'Yr 2 Loans'!$AB$10,"",ROWS(Y$15:Y158)-1)</f>
        <v/>
      </c>
      <c r="Z158" s="9" t="str">
        <f t="shared" si="84"/>
        <v/>
      </c>
      <c r="AA158" s="7" t="str">
        <f t="shared" si="73"/>
        <v/>
      </c>
      <c r="AB158" s="7" t="str">
        <f t="shared" si="85"/>
        <v/>
      </c>
      <c r="AC158" s="7" t="str">
        <f t="shared" si="74"/>
        <v/>
      </c>
      <c r="AD158" s="7" t="str">
        <f t="shared" si="86"/>
        <v/>
      </c>
      <c r="AE158" s="7" t="str">
        <f t="shared" si="75"/>
        <v/>
      </c>
      <c r="AG158" s="3" t="str">
        <f>IF(ROWS(AG$15:AG158)-1&gt;'Yr 2 Loans'!$AJ$10,"",ROWS(AG$15:AG158)-1)</f>
        <v/>
      </c>
      <c r="AH158" s="9" t="str">
        <f t="shared" si="87"/>
        <v/>
      </c>
      <c r="AI158" s="7" t="str">
        <f t="shared" si="76"/>
        <v/>
      </c>
      <c r="AJ158" s="7" t="str">
        <f t="shared" si="88"/>
        <v/>
      </c>
      <c r="AK158" s="7" t="str">
        <f t="shared" si="77"/>
        <v/>
      </c>
      <c r="AL158" s="7" t="str">
        <f t="shared" si="89"/>
        <v/>
      </c>
      <c r="AM158" s="7" t="str">
        <f t="shared" si="78"/>
        <v/>
      </c>
    </row>
    <row r="159" spans="1:39" x14ac:dyDescent="0.35">
      <c r="A159" s="3" t="str">
        <f>IF(ROWS(A$15:A159)-1&gt;$D$10,"",ROWS(A$15:A159)-1)</f>
        <v/>
      </c>
      <c r="B159" s="9" t="str">
        <f t="shared" si="79"/>
        <v/>
      </c>
      <c r="C159" s="7" t="str">
        <f t="shared" si="60"/>
        <v/>
      </c>
      <c r="D159" s="7" t="str">
        <f t="shared" si="61"/>
        <v/>
      </c>
      <c r="E159" s="7" t="str">
        <f t="shared" si="62"/>
        <v/>
      </c>
      <c r="F159" s="7" t="str">
        <f t="shared" si="63"/>
        <v/>
      </c>
      <c r="G159" s="7" t="str">
        <f t="shared" si="64"/>
        <v/>
      </c>
      <c r="I159" s="3" t="str">
        <f>IF(ROWS(I$15:I159)-1&gt;$L$10,"",ROWS(I$15:I159)-1)</f>
        <v/>
      </c>
      <c r="J159" s="9" t="str">
        <f t="shared" si="80"/>
        <v/>
      </c>
      <c r="K159" s="7" t="str">
        <f t="shared" si="65"/>
        <v/>
      </c>
      <c r="L159" s="7" t="str">
        <f t="shared" si="66"/>
        <v/>
      </c>
      <c r="M159" s="7" t="str">
        <f t="shared" si="67"/>
        <v/>
      </c>
      <c r="N159" s="7" t="str">
        <f t="shared" si="68"/>
        <v/>
      </c>
      <c r="O159" s="7" t="str">
        <f t="shared" si="69"/>
        <v/>
      </c>
      <c r="Q159" s="3" t="str">
        <f>IF(ROWS(Q$15:Q159)-1&gt;'Yr 2 Loans'!$T$10,"",ROWS(Q$15:Q159)-1)</f>
        <v/>
      </c>
      <c r="R159" s="9" t="str">
        <f t="shared" si="81"/>
        <v/>
      </c>
      <c r="S159" s="7" t="str">
        <f t="shared" si="70"/>
        <v/>
      </c>
      <c r="T159" s="7" t="str">
        <f t="shared" si="82"/>
        <v/>
      </c>
      <c r="U159" s="7" t="str">
        <f t="shared" si="71"/>
        <v/>
      </c>
      <c r="V159" s="7" t="str">
        <f t="shared" si="83"/>
        <v/>
      </c>
      <c r="W159" s="7" t="str">
        <f t="shared" si="72"/>
        <v/>
      </c>
      <c r="Y159" s="3" t="str">
        <f>IF(ROWS(Y$15:Y159)-1&gt;'Yr 2 Loans'!$AB$10,"",ROWS(Y$15:Y159)-1)</f>
        <v/>
      </c>
      <c r="Z159" s="9" t="str">
        <f t="shared" si="84"/>
        <v/>
      </c>
      <c r="AA159" s="7" t="str">
        <f t="shared" si="73"/>
        <v/>
      </c>
      <c r="AB159" s="7" t="str">
        <f t="shared" si="85"/>
        <v/>
      </c>
      <c r="AC159" s="7" t="str">
        <f t="shared" si="74"/>
        <v/>
      </c>
      <c r="AD159" s="7" t="str">
        <f t="shared" si="86"/>
        <v/>
      </c>
      <c r="AE159" s="7" t="str">
        <f t="shared" si="75"/>
        <v/>
      </c>
      <c r="AG159" s="3" t="str">
        <f>IF(ROWS(AG$15:AG159)-1&gt;'Yr 2 Loans'!$AJ$10,"",ROWS(AG$15:AG159)-1)</f>
        <v/>
      </c>
      <c r="AH159" s="9" t="str">
        <f t="shared" si="87"/>
        <v/>
      </c>
      <c r="AI159" s="7" t="str">
        <f t="shared" si="76"/>
        <v/>
      </c>
      <c r="AJ159" s="7" t="str">
        <f t="shared" si="88"/>
        <v/>
      </c>
      <c r="AK159" s="7" t="str">
        <f t="shared" si="77"/>
        <v/>
      </c>
      <c r="AL159" s="7" t="str">
        <f t="shared" si="89"/>
        <v/>
      </c>
      <c r="AM159" s="7" t="str">
        <f t="shared" si="78"/>
        <v/>
      </c>
    </row>
    <row r="160" spans="1:39" x14ac:dyDescent="0.35">
      <c r="A160" s="3" t="str">
        <f>IF(ROWS(A$15:A160)-1&gt;$D$10,"",ROWS(A$15:A160)-1)</f>
        <v/>
      </c>
      <c r="B160" s="9" t="str">
        <f t="shared" si="79"/>
        <v/>
      </c>
      <c r="C160" s="7" t="str">
        <f t="shared" si="60"/>
        <v/>
      </c>
      <c r="D160" s="7" t="str">
        <f t="shared" si="61"/>
        <v/>
      </c>
      <c r="E160" s="7" t="str">
        <f t="shared" si="62"/>
        <v/>
      </c>
      <c r="F160" s="7" t="str">
        <f t="shared" si="63"/>
        <v/>
      </c>
      <c r="G160" s="7" t="str">
        <f t="shared" si="64"/>
        <v/>
      </c>
      <c r="I160" s="3" t="str">
        <f>IF(ROWS(I$15:I160)-1&gt;$L$10,"",ROWS(I$15:I160)-1)</f>
        <v/>
      </c>
      <c r="J160" s="9" t="str">
        <f t="shared" si="80"/>
        <v/>
      </c>
      <c r="K160" s="7" t="str">
        <f t="shared" si="65"/>
        <v/>
      </c>
      <c r="L160" s="7" t="str">
        <f t="shared" si="66"/>
        <v/>
      </c>
      <c r="M160" s="7" t="str">
        <f t="shared" si="67"/>
        <v/>
      </c>
      <c r="N160" s="7" t="str">
        <f t="shared" si="68"/>
        <v/>
      </c>
      <c r="O160" s="7" t="str">
        <f t="shared" si="69"/>
        <v/>
      </c>
      <c r="Q160" s="3" t="str">
        <f>IF(ROWS(Q$15:Q160)-1&gt;'Yr 2 Loans'!$T$10,"",ROWS(Q$15:Q160)-1)</f>
        <v/>
      </c>
      <c r="R160" s="9" t="str">
        <f t="shared" si="81"/>
        <v/>
      </c>
      <c r="S160" s="7" t="str">
        <f t="shared" si="70"/>
        <v/>
      </c>
      <c r="T160" s="7" t="str">
        <f t="shared" si="82"/>
        <v/>
      </c>
      <c r="U160" s="7" t="str">
        <f t="shared" si="71"/>
        <v/>
      </c>
      <c r="V160" s="7" t="str">
        <f t="shared" si="83"/>
        <v/>
      </c>
      <c r="W160" s="7" t="str">
        <f t="shared" si="72"/>
        <v/>
      </c>
      <c r="Y160" s="3" t="str">
        <f>IF(ROWS(Y$15:Y160)-1&gt;'Yr 2 Loans'!$AB$10,"",ROWS(Y$15:Y160)-1)</f>
        <v/>
      </c>
      <c r="Z160" s="9" t="str">
        <f t="shared" si="84"/>
        <v/>
      </c>
      <c r="AA160" s="7" t="str">
        <f t="shared" si="73"/>
        <v/>
      </c>
      <c r="AB160" s="7" t="str">
        <f t="shared" si="85"/>
        <v/>
      </c>
      <c r="AC160" s="7" t="str">
        <f t="shared" si="74"/>
        <v/>
      </c>
      <c r="AD160" s="7" t="str">
        <f t="shared" si="86"/>
        <v/>
      </c>
      <c r="AE160" s="7" t="str">
        <f t="shared" si="75"/>
        <v/>
      </c>
      <c r="AG160" s="3" t="str">
        <f>IF(ROWS(AG$15:AG160)-1&gt;'Yr 2 Loans'!$AJ$10,"",ROWS(AG$15:AG160)-1)</f>
        <v/>
      </c>
      <c r="AH160" s="9" t="str">
        <f t="shared" si="87"/>
        <v/>
      </c>
      <c r="AI160" s="7" t="str">
        <f t="shared" si="76"/>
        <v/>
      </c>
      <c r="AJ160" s="7" t="str">
        <f t="shared" si="88"/>
        <v/>
      </c>
      <c r="AK160" s="7" t="str">
        <f t="shared" si="77"/>
        <v/>
      </c>
      <c r="AL160" s="7" t="str">
        <f t="shared" si="89"/>
        <v/>
      </c>
      <c r="AM160" s="7" t="str">
        <f t="shared" si="78"/>
        <v/>
      </c>
    </row>
    <row r="161" spans="1:39" x14ac:dyDescent="0.35">
      <c r="A161" s="3" t="str">
        <f>IF(ROWS(A$15:A161)-1&gt;$D$10,"",ROWS(A$15:A161)-1)</f>
        <v/>
      </c>
      <c r="B161" s="9" t="str">
        <f t="shared" si="79"/>
        <v/>
      </c>
      <c r="C161" s="7" t="str">
        <f t="shared" si="60"/>
        <v/>
      </c>
      <c r="D161" s="7" t="str">
        <f t="shared" si="61"/>
        <v/>
      </c>
      <c r="E161" s="7" t="str">
        <f t="shared" si="62"/>
        <v/>
      </c>
      <c r="F161" s="7" t="str">
        <f t="shared" si="63"/>
        <v/>
      </c>
      <c r="G161" s="7" t="str">
        <f t="shared" si="64"/>
        <v/>
      </c>
      <c r="I161" s="3" t="str">
        <f>IF(ROWS(I$15:I161)-1&gt;$L$10,"",ROWS(I$15:I161)-1)</f>
        <v/>
      </c>
      <c r="J161" s="9" t="str">
        <f t="shared" si="80"/>
        <v/>
      </c>
      <c r="K161" s="7" t="str">
        <f t="shared" si="65"/>
        <v/>
      </c>
      <c r="L161" s="7" t="str">
        <f t="shared" si="66"/>
        <v/>
      </c>
      <c r="M161" s="7" t="str">
        <f t="shared" si="67"/>
        <v/>
      </c>
      <c r="N161" s="7" t="str">
        <f t="shared" si="68"/>
        <v/>
      </c>
      <c r="O161" s="7" t="str">
        <f t="shared" si="69"/>
        <v/>
      </c>
      <c r="Q161" s="3" t="str">
        <f>IF(ROWS(Q$15:Q161)-1&gt;'Yr 2 Loans'!$T$10,"",ROWS(Q$15:Q161)-1)</f>
        <v/>
      </c>
      <c r="R161" s="9" t="str">
        <f t="shared" si="81"/>
        <v/>
      </c>
      <c r="S161" s="7" t="str">
        <f t="shared" si="70"/>
        <v/>
      </c>
      <c r="T161" s="7" t="str">
        <f t="shared" si="82"/>
        <v/>
      </c>
      <c r="U161" s="7" t="str">
        <f t="shared" si="71"/>
        <v/>
      </c>
      <c r="V161" s="7" t="str">
        <f t="shared" si="83"/>
        <v/>
      </c>
      <c r="W161" s="7" t="str">
        <f t="shared" si="72"/>
        <v/>
      </c>
      <c r="Y161" s="3" t="str">
        <f>IF(ROWS(Y$15:Y161)-1&gt;'Yr 2 Loans'!$AB$10,"",ROWS(Y$15:Y161)-1)</f>
        <v/>
      </c>
      <c r="Z161" s="9" t="str">
        <f t="shared" si="84"/>
        <v/>
      </c>
      <c r="AA161" s="7" t="str">
        <f t="shared" si="73"/>
        <v/>
      </c>
      <c r="AB161" s="7" t="str">
        <f t="shared" si="85"/>
        <v/>
      </c>
      <c r="AC161" s="7" t="str">
        <f t="shared" si="74"/>
        <v/>
      </c>
      <c r="AD161" s="7" t="str">
        <f t="shared" si="86"/>
        <v/>
      </c>
      <c r="AE161" s="7" t="str">
        <f t="shared" si="75"/>
        <v/>
      </c>
      <c r="AG161" s="3" t="str">
        <f>IF(ROWS(AG$15:AG161)-1&gt;'Yr 2 Loans'!$AJ$10,"",ROWS(AG$15:AG161)-1)</f>
        <v/>
      </c>
      <c r="AH161" s="9" t="str">
        <f t="shared" si="87"/>
        <v/>
      </c>
      <c r="AI161" s="7" t="str">
        <f t="shared" si="76"/>
        <v/>
      </c>
      <c r="AJ161" s="7" t="str">
        <f t="shared" si="88"/>
        <v/>
      </c>
      <c r="AK161" s="7" t="str">
        <f t="shared" si="77"/>
        <v/>
      </c>
      <c r="AL161" s="7" t="str">
        <f t="shared" si="89"/>
        <v/>
      </c>
      <c r="AM161" s="7" t="str">
        <f t="shared" si="78"/>
        <v/>
      </c>
    </row>
    <row r="162" spans="1:39" x14ac:dyDescent="0.35">
      <c r="A162" s="3" t="str">
        <f>IF(ROWS(A$15:A162)-1&gt;$D$10,"",ROWS(A$15:A162)-1)</f>
        <v/>
      </c>
      <c r="B162" s="9" t="str">
        <f t="shared" si="79"/>
        <v/>
      </c>
      <c r="C162" s="7" t="str">
        <f t="shared" si="60"/>
        <v/>
      </c>
      <c r="D162" s="7" t="str">
        <f t="shared" si="61"/>
        <v/>
      </c>
      <c r="E162" s="7" t="str">
        <f t="shared" si="62"/>
        <v/>
      </c>
      <c r="F162" s="7" t="str">
        <f t="shared" si="63"/>
        <v/>
      </c>
      <c r="G162" s="7" t="str">
        <f t="shared" si="64"/>
        <v/>
      </c>
      <c r="I162" s="3" t="str">
        <f>IF(ROWS(I$15:I162)-1&gt;$L$10,"",ROWS(I$15:I162)-1)</f>
        <v/>
      </c>
      <c r="J162" s="9" t="str">
        <f t="shared" si="80"/>
        <v/>
      </c>
      <c r="K162" s="7" t="str">
        <f t="shared" si="65"/>
        <v/>
      </c>
      <c r="L162" s="7" t="str">
        <f t="shared" si="66"/>
        <v/>
      </c>
      <c r="M162" s="7" t="str">
        <f t="shared" si="67"/>
        <v/>
      </c>
      <c r="N162" s="7" t="str">
        <f t="shared" si="68"/>
        <v/>
      </c>
      <c r="O162" s="7" t="str">
        <f t="shared" si="69"/>
        <v/>
      </c>
      <c r="Q162" s="3" t="str">
        <f>IF(ROWS(Q$15:Q162)-1&gt;'Yr 2 Loans'!$T$10,"",ROWS(Q$15:Q162)-1)</f>
        <v/>
      </c>
      <c r="R162" s="9" t="str">
        <f t="shared" si="81"/>
        <v/>
      </c>
      <c r="S162" s="7" t="str">
        <f t="shared" si="70"/>
        <v/>
      </c>
      <c r="T162" s="7" t="str">
        <f t="shared" si="82"/>
        <v/>
      </c>
      <c r="U162" s="7" t="str">
        <f t="shared" si="71"/>
        <v/>
      </c>
      <c r="V162" s="7" t="str">
        <f t="shared" si="83"/>
        <v/>
      </c>
      <c r="W162" s="7" t="str">
        <f t="shared" si="72"/>
        <v/>
      </c>
      <c r="Y162" s="3" t="str">
        <f>IF(ROWS(Y$15:Y162)-1&gt;'Yr 2 Loans'!$AB$10,"",ROWS(Y$15:Y162)-1)</f>
        <v/>
      </c>
      <c r="Z162" s="9" t="str">
        <f t="shared" si="84"/>
        <v/>
      </c>
      <c r="AA162" s="7" t="str">
        <f t="shared" si="73"/>
        <v/>
      </c>
      <c r="AB162" s="7" t="str">
        <f t="shared" si="85"/>
        <v/>
      </c>
      <c r="AC162" s="7" t="str">
        <f t="shared" si="74"/>
        <v/>
      </c>
      <c r="AD162" s="7" t="str">
        <f t="shared" si="86"/>
        <v/>
      </c>
      <c r="AE162" s="7" t="str">
        <f t="shared" si="75"/>
        <v/>
      </c>
      <c r="AG162" s="3" t="str">
        <f>IF(ROWS(AG$15:AG162)-1&gt;'Yr 2 Loans'!$AJ$10,"",ROWS(AG$15:AG162)-1)</f>
        <v/>
      </c>
      <c r="AH162" s="9" t="str">
        <f t="shared" si="87"/>
        <v/>
      </c>
      <c r="AI162" s="7" t="str">
        <f t="shared" si="76"/>
        <v/>
      </c>
      <c r="AJ162" s="7" t="str">
        <f t="shared" si="88"/>
        <v/>
      </c>
      <c r="AK162" s="7" t="str">
        <f t="shared" si="77"/>
        <v/>
      </c>
      <c r="AL162" s="7" t="str">
        <f t="shared" si="89"/>
        <v/>
      </c>
      <c r="AM162" s="7" t="str">
        <f t="shared" si="78"/>
        <v/>
      </c>
    </row>
    <row r="163" spans="1:39" x14ac:dyDescent="0.35">
      <c r="A163" s="3" t="str">
        <f>IF(ROWS(A$15:A163)-1&gt;$D$10,"",ROWS(A$15:A163)-1)</f>
        <v/>
      </c>
      <c r="B163" s="9" t="str">
        <f t="shared" si="79"/>
        <v/>
      </c>
      <c r="C163" s="7" t="str">
        <f t="shared" si="60"/>
        <v/>
      </c>
      <c r="D163" s="7" t="str">
        <f t="shared" si="61"/>
        <v/>
      </c>
      <c r="E163" s="7" t="str">
        <f t="shared" si="62"/>
        <v/>
      </c>
      <c r="F163" s="7" t="str">
        <f t="shared" si="63"/>
        <v/>
      </c>
      <c r="G163" s="7" t="str">
        <f t="shared" si="64"/>
        <v/>
      </c>
      <c r="I163" s="3" t="str">
        <f>IF(ROWS(I$15:I163)-1&gt;$L$10,"",ROWS(I$15:I163)-1)</f>
        <v/>
      </c>
      <c r="J163" s="9" t="str">
        <f t="shared" si="80"/>
        <v/>
      </c>
      <c r="K163" s="7" t="str">
        <f t="shared" si="65"/>
        <v/>
      </c>
      <c r="L163" s="7" t="str">
        <f t="shared" si="66"/>
        <v/>
      </c>
      <c r="M163" s="7" t="str">
        <f t="shared" si="67"/>
        <v/>
      </c>
      <c r="N163" s="7" t="str">
        <f t="shared" si="68"/>
        <v/>
      </c>
      <c r="O163" s="7" t="str">
        <f t="shared" si="69"/>
        <v/>
      </c>
      <c r="Q163" s="3" t="str">
        <f>IF(ROWS(Q$15:Q163)-1&gt;'Yr 2 Loans'!$T$10,"",ROWS(Q$15:Q163)-1)</f>
        <v/>
      </c>
      <c r="R163" s="9" t="str">
        <f t="shared" si="81"/>
        <v/>
      </c>
      <c r="S163" s="7" t="str">
        <f t="shared" si="70"/>
        <v/>
      </c>
      <c r="T163" s="7" t="str">
        <f t="shared" si="82"/>
        <v/>
      </c>
      <c r="U163" s="7" t="str">
        <f t="shared" si="71"/>
        <v/>
      </c>
      <c r="V163" s="7" t="str">
        <f t="shared" si="83"/>
        <v/>
      </c>
      <c r="W163" s="7" t="str">
        <f t="shared" si="72"/>
        <v/>
      </c>
      <c r="Y163" s="3" t="str">
        <f>IF(ROWS(Y$15:Y163)-1&gt;'Yr 2 Loans'!$AB$10,"",ROWS(Y$15:Y163)-1)</f>
        <v/>
      </c>
      <c r="Z163" s="9" t="str">
        <f t="shared" si="84"/>
        <v/>
      </c>
      <c r="AA163" s="7" t="str">
        <f t="shared" si="73"/>
        <v/>
      </c>
      <c r="AB163" s="7" t="str">
        <f t="shared" si="85"/>
        <v/>
      </c>
      <c r="AC163" s="7" t="str">
        <f t="shared" si="74"/>
        <v/>
      </c>
      <c r="AD163" s="7" t="str">
        <f t="shared" si="86"/>
        <v/>
      </c>
      <c r="AE163" s="7" t="str">
        <f t="shared" si="75"/>
        <v/>
      </c>
      <c r="AG163" s="3" t="str">
        <f>IF(ROWS(AG$15:AG163)-1&gt;'Yr 2 Loans'!$AJ$10,"",ROWS(AG$15:AG163)-1)</f>
        <v/>
      </c>
      <c r="AH163" s="9" t="str">
        <f t="shared" si="87"/>
        <v/>
      </c>
      <c r="AI163" s="7" t="str">
        <f t="shared" si="76"/>
        <v/>
      </c>
      <c r="AJ163" s="7" t="str">
        <f t="shared" si="88"/>
        <v/>
      </c>
      <c r="AK163" s="7" t="str">
        <f t="shared" si="77"/>
        <v/>
      </c>
      <c r="AL163" s="7" t="str">
        <f t="shared" si="89"/>
        <v/>
      </c>
      <c r="AM163" s="7" t="str">
        <f t="shared" si="78"/>
        <v/>
      </c>
    </row>
    <row r="164" spans="1:39" x14ac:dyDescent="0.35">
      <c r="A164" s="3" t="str">
        <f>IF(ROWS(A$15:A164)-1&gt;$D$10,"",ROWS(A$15:A164)-1)</f>
        <v/>
      </c>
      <c r="B164" s="9" t="str">
        <f t="shared" si="79"/>
        <v/>
      </c>
      <c r="C164" s="7" t="str">
        <f t="shared" si="60"/>
        <v/>
      </c>
      <c r="D164" s="7" t="str">
        <f t="shared" si="61"/>
        <v/>
      </c>
      <c r="E164" s="7" t="str">
        <f t="shared" si="62"/>
        <v/>
      </c>
      <c r="F164" s="7" t="str">
        <f t="shared" si="63"/>
        <v/>
      </c>
      <c r="G164" s="7" t="str">
        <f t="shared" si="64"/>
        <v/>
      </c>
      <c r="I164" s="3" t="str">
        <f>IF(ROWS(I$15:I164)-1&gt;$L$10,"",ROWS(I$15:I164)-1)</f>
        <v/>
      </c>
      <c r="J164" s="9" t="str">
        <f t="shared" si="80"/>
        <v/>
      </c>
      <c r="K164" s="7" t="str">
        <f t="shared" si="65"/>
        <v/>
      </c>
      <c r="L164" s="7" t="str">
        <f t="shared" si="66"/>
        <v/>
      </c>
      <c r="M164" s="7" t="str">
        <f t="shared" si="67"/>
        <v/>
      </c>
      <c r="N164" s="7" t="str">
        <f t="shared" si="68"/>
        <v/>
      </c>
      <c r="O164" s="7" t="str">
        <f t="shared" si="69"/>
        <v/>
      </c>
      <c r="Q164" s="3" t="str">
        <f>IF(ROWS(Q$15:Q164)-1&gt;'Yr 2 Loans'!$T$10,"",ROWS(Q$15:Q164)-1)</f>
        <v/>
      </c>
      <c r="R164" s="9" t="str">
        <f t="shared" si="81"/>
        <v/>
      </c>
      <c r="S164" s="7" t="str">
        <f t="shared" si="70"/>
        <v/>
      </c>
      <c r="T164" s="7" t="str">
        <f t="shared" si="82"/>
        <v/>
      </c>
      <c r="U164" s="7" t="str">
        <f t="shared" si="71"/>
        <v/>
      </c>
      <c r="V164" s="7" t="str">
        <f t="shared" si="83"/>
        <v/>
      </c>
      <c r="W164" s="7" t="str">
        <f t="shared" si="72"/>
        <v/>
      </c>
      <c r="Y164" s="3" t="str">
        <f>IF(ROWS(Y$15:Y164)-1&gt;'Yr 2 Loans'!$AB$10,"",ROWS(Y$15:Y164)-1)</f>
        <v/>
      </c>
      <c r="Z164" s="9" t="str">
        <f t="shared" si="84"/>
        <v/>
      </c>
      <c r="AA164" s="7" t="str">
        <f t="shared" si="73"/>
        <v/>
      </c>
      <c r="AB164" s="7" t="str">
        <f t="shared" si="85"/>
        <v/>
      </c>
      <c r="AC164" s="7" t="str">
        <f t="shared" si="74"/>
        <v/>
      </c>
      <c r="AD164" s="7" t="str">
        <f t="shared" si="86"/>
        <v/>
      </c>
      <c r="AE164" s="7" t="str">
        <f t="shared" si="75"/>
        <v/>
      </c>
      <c r="AG164" s="3" t="str">
        <f>IF(ROWS(AG$15:AG164)-1&gt;'Yr 2 Loans'!$AJ$10,"",ROWS(AG$15:AG164)-1)</f>
        <v/>
      </c>
      <c r="AH164" s="9" t="str">
        <f t="shared" si="87"/>
        <v/>
      </c>
      <c r="AI164" s="7" t="str">
        <f t="shared" si="76"/>
        <v/>
      </c>
      <c r="AJ164" s="7" t="str">
        <f t="shared" si="88"/>
        <v/>
      </c>
      <c r="AK164" s="7" t="str">
        <f t="shared" si="77"/>
        <v/>
      </c>
      <c r="AL164" s="7" t="str">
        <f t="shared" si="89"/>
        <v/>
      </c>
      <c r="AM164" s="7" t="str">
        <f t="shared" si="78"/>
        <v/>
      </c>
    </row>
    <row r="165" spans="1:39" x14ac:dyDescent="0.35">
      <c r="A165" s="3" t="str">
        <f>IF(ROWS(A$15:A165)-1&gt;$D$10,"",ROWS(A$15:A165)-1)</f>
        <v/>
      </c>
      <c r="B165" s="9" t="str">
        <f t="shared" si="79"/>
        <v/>
      </c>
      <c r="C165" s="7" t="str">
        <f t="shared" si="60"/>
        <v/>
      </c>
      <c r="D165" s="7" t="str">
        <f t="shared" si="61"/>
        <v/>
      </c>
      <c r="E165" s="7" t="str">
        <f t="shared" si="62"/>
        <v/>
      </c>
      <c r="F165" s="7" t="str">
        <f t="shared" si="63"/>
        <v/>
      </c>
      <c r="G165" s="7" t="str">
        <f t="shared" si="64"/>
        <v/>
      </c>
      <c r="I165" s="3" t="str">
        <f>IF(ROWS(I$15:I165)-1&gt;$L$10,"",ROWS(I$15:I165)-1)</f>
        <v/>
      </c>
      <c r="J165" s="9" t="str">
        <f t="shared" si="80"/>
        <v/>
      </c>
      <c r="K165" s="7" t="str">
        <f t="shared" si="65"/>
        <v/>
      </c>
      <c r="L165" s="7" t="str">
        <f t="shared" si="66"/>
        <v/>
      </c>
      <c r="M165" s="7" t="str">
        <f t="shared" si="67"/>
        <v/>
      </c>
      <c r="N165" s="7" t="str">
        <f t="shared" si="68"/>
        <v/>
      </c>
      <c r="O165" s="7" t="str">
        <f t="shared" si="69"/>
        <v/>
      </c>
      <c r="Q165" s="3" t="str">
        <f>IF(ROWS(Q$15:Q165)-1&gt;'Yr 2 Loans'!$T$10,"",ROWS(Q$15:Q165)-1)</f>
        <v/>
      </c>
      <c r="R165" s="9" t="str">
        <f t="shared" si="81"/>
        <v/>
      </c>
      <c r="S165" s="7" t="str">
        <f t="shared" si="70"/>
        <v/>
      </c>
      <c r="T165" s="7" t="str">
        <f t="shared" si="82"/>
        <v/>
      </c>
      <c r="U165" s="7" t="str">
        <f t="shared" si="71"/>
        <v/>
      </c>
      <c r="V165" s="7" t="str">
        <f t="shared" si="83"/>
        <v/>
      </c>
      <c r="W165" s="7" t="str">
        <f t="shared" si="72"/>
        <v/>
      </c>
      <c r="Y165" s="3" t="str">
        <f>IF(ROWS(Y$15:Y165)-1&gt;'Yr 2 Loans'!$AB$10,"",ROWS(Y$15:Y165)-1)</f>
        <v/>
      </c>
      <c r="Z165" s="9" t="str">
        <f t="shared" si="84"/>
        <v/>
      </c>
      <c r="AA165" s="7" t="str">
        <f t="shared" si="73"/>
        <v/>
      </c>
      <c r="AB165" s="7" t="str">
        <f t="shared" si="85"/>
        <v/>
      </c>
      <c r="AC165" s="7" t="str">
        <f t="shared" si="74"/>
        <v/>
      </c>
      <c r="AD165" s="7" t="str">
        <f t="shared" si="86"/>
        <v/>
      </c>
      <c r="AE165" s="7" t="str">
        <f t="shared" si="75"/>
        <v/>
      </c>
      <c r="AG165" s="3" t="str">
        <f>IF(ROWS(AG$15:AG165)-1&gt;'Yr 2 Loans'!$AJ$10,"",ROWS(AG$15:AG165)-1)</f>
        <v/>
      </c>
      <c r="AH165" s="9" t="str">
        <f t="shared" si="87"/>
        <v/>
      </c>
      <c r="AI165" s="7" t="str">
        <f t="shared" si="76"/>
        <v/>
      </c>
      <c r="AJ165" s="7" t="str">
        <f t="shared" si="88"/>
        <v/>
      </c>
      <c r="AK165" s="7" t="str">
        <f t="shared" si="77"/>
        <v/>
      </c>
      <c r="AL165" s="7" t="str">
        <f t="shared" si="89"/>
        <v/>
      </c>
      <c r="AM165" s="7" t="str">
        <f t="shared" si="78"/>
        <v/>
      </c>
    </row>
    <row r="166" spans="1:39" x14ac:dyDescent="0.35">
      <c r="A166" s="3" t="str">
        <f>IF(ROWS(A$15:A166)-1&gt;$D$10,"",ROWS(A$15:A166)-1)</f>
        <v/>
      </c>
      <c r="B166" s="9" t="str">
        <f t="shared" si="79"/>
        <v/>
      </c>
      <c r="C166" s="7" t="str">
        <f t="shared" si="60"/>
        <v/>
      </c>
      <c r="D166" s="7" t="str">
        <f t="shared" si="61"/>
        <v/>
      </c>
      <c r="E166" s="7" t="str">
        <f t="shared" si="62"/>
        <v/>
      </c>
      <c r="F166" s="7" t="str">
        <f t="shared" si="63"/>
        <v/>
      </c>
      <c r="G166" s="7" t="str">
        <f t="shared" si="64"/>
        <v/>
      </c>
      <c r="I166" s="3" t="str">
        <f>IF(ROWS(I$15:I166)-1&gt;$L$10,"",ROWS(I$15:I166)-1)</f>
        <v/>
      </c>
      <c r="J166" s="9" t="str">
        <f t="shared" si="80"/>
        <v/>
      </c>
      <c r="K166" s="7" t="str">
        <f t="shared" si="65"/>
        <v/>
      </c>
      <c r="L166" s="7" t="str">
        <f t="shared" si="66"/>
        <v/>
      </c>
      <c r="M166" s="7" t="str">
        <f t="shared" si="67"/>
        <v/>
      </c>
      <c r="N166" s="7" t="str">
        <f t="shared" si="68"/>
        <v/>
      </c>
      <c r="O166" s="7" t="str">
        <f t="shared" si="69"/>
        <v/>
      </c>
      <c r="Q166" s="3" t="str">
        <f>IF(ROWS(Q$15:Q166)-1&gt;'Yr 2 Loans'!$T$10,"",ROWS(Q$15:Q166)-1)</f>
        <v/>
      </c>
      <c r="R166" s="9" t="str">
        <f t="shared" si="81"/>
        <v/>
      </c>
      <c r="S166" s="7" t="str">
        <f t="shared" si="70"/>
        <v/>
      </c>
      <c r="T166" s="7" t="str">
        <f t="shared" si="82"/>
        <v/>
      </c>
      <c r="U166" s="7" t="str">
        <f t="shared" si="71"/>
        <v/>
      </c>
      <c r="V166" s="7" t="str">
        <f t="shared" si="83"/>
        <v/>
      </c>
      <c r="W166" s="7" t="str">
        <f t="shared" si="72"/>
        <v/>
      </c>
      <c r="Y166" s="3" t="str">
        <f>IF(ROWS(Y$15:Y166)-1&gt;'Yr 2 Loans'!$AB$10,"",ROWS(Y$15:Y166)-1)</f>
        <v/>
      </c>
      <c r="Z166" s="9" t="str">
        <f t="shared" si="84"/>
        <v/>
      </c>
      <c r="AA166" s="7" t="str">
        <f t="shared" si="73"/>
        <v/>
      </c>
      <c r="AB166" s="7" t="str">
        <f t="shared" si="85"/>
        <v/>
      </c>
      <c r="AC166" s="7" t="str">
        <f t="shared" si="74"/>
        <v/>
      </c>
      <c r="AD166" s="7" t="str">
        <f t="shared" si="86"/>
        <v/>
      </c>
      <c r="AE166" s="7" t="str">
        <f t="shared" si="75"/>
        <v/>
      </c>
      <c r="AG166" s="3" t="str">
        <f>IF(ROWS(AG$15:AG166)-1&gt;'Yr 2 Loans'!$AJ$10,"",ROWS(AG$15:AG166)-1)</f>
        <v/>
      </c>
      <c r="AH166" s="9" t="str">
        <f t="shared" si="87"/>
        <v/>
      </c>
      <c r="AI166" s="7" t="str">
        <f t="shared" si="76"/>
        <v/>
      </c>
      <c r="AJ166" s="7" t="str">
        <f t="shared" si="88"/>
        <v/>
      </c>
      <c r="AK166" s="7" t="str">
        <f t="shared" si="77"/>
        <v/>
      </c>
      <c r="AL166" s="7" t="str">
        <f t="shared" si="89"/>
        <v/>
      </c>
      <c r="AM166" s="7" t="str">
        <f t="shared" si="78"/>
        <v/>
      </c>
    </row>
    <row r="167" spans="1:39" x14ac:dyDescent="0.35">
      <c r="A167" s="3" t="str">
        <f>IF(ROWS(A$15:A167)-1&gt;$D$10,"",ROWS(A$15:A167)-1)</f>
        <v/>
      </c>
      <c r="B167" s="9" t="str">
        <f t="shared" si="79"/>
        <v/>
      </c>
      <c r="C167" s="7" t="str">
        <f t="shared" si="60"/>
        <v/>
      </c>
      <c r="D167" s="7" t="str">
        <f t="shared" si="61"/>
        <v/>
      </c>
      <c r="E167" s="7" t="str">
        <f t="shared" si="62"/>
        <v/>
      </c>
      <c r="F167" s="7" t="str">
        <f t="shared" si="63"/>
        <v/>
      </c>
      <c r="G167" s="7" t="str">
        <f t="shared" si="64"/>
        <v/>
      </c>
      <c r="I167" s="3" t="str">
        <f>IF(ROWS(I$15:I167)-1&gt;$L$10,"",ROWS(I$15:I167)-1)</f>
        <v/>
      </c>
      <c r="J167" s="9" t="str">
        <f t="shared" si="80"/>
        <v/>
      </c>
      <c r="K167" s="7" t="str">
        <f t="shared" si="65"/>
        <v/>
      </c>
      <c r="L167" s="7" t="str">
        <f t="shared" si="66"/>
        <v/>
      </c>
      <c r="M167" s="7" t="str">
        <f t="shared" si="67"/>
        <v/>
      </c>
      <c r="N167" s="7" t="str">
        <f t="shared" si="68"/>
        <v/>
      </c>
      <c r="O167" s="7" t="str">
        <f t="shared" si="69"/>
        <v/>
      </c>
      <c r="Q167" s="3" t="str">
        <f>IF(ROWS(Q$15:Q167)-1&gt;'Yr 2 Loans'!$T$10,"",ROWS(Q$15:Q167)-1)</f>
        <v/>
      </c>
      <c r="R167" s="9" t="str">
        <f t="shared" si="81"/>
        <v/>
      </c>
      <c r="S167" s="7" t="str">
        <f t="shared" si="70"/>
        <v/>
      </c>
      <c r="T167" s="7" t="str">
        <f t="shared" si="82"/>
        <v/>
      </c>
      <c r="U167" s="7" t="str">
        <f t="shared" si="71"/>
        <v/>
      </c>
      <c r="V167" s="7" t="str">
        <f t="shared" si="83"/>
        <v/>
      </c>
      <c r="W167" s="7" t="str">
        <f t="shared" si="72"/>
        <v/>
      </c>
      <c r="Y167" s="3" t="str">
        <f>IF(ROWS(Y$15:Y167)-1&gt;'Yr 2 Loans'!$AB$10,"",ROWS(Y$15:Y167)-1)</f>
        <v/>
      </c>
      <c r="Z167" s="9" t="str">
        <f t="shared" si="84"/>
        <v/>
      </c>
      <c r="AA167" s="7" t="str">
        <f t="shared" si="73"/>
        <v/>
      </c>
      <c r="AB167" s="7" t="str">
        <f t="shared" si="85"/>
        <v/>
      </c>
      <c r="AC167" s="7" t="str">
        <f t="shared" si="74"/>
        <v/>
      </c>
      <c r="AD167" s="7" t="str">
        <f t="shared" si="86"/>
        <v/>
      </c>
      <c r="AE167" s="7" t="str">
        <f t="shared" si="75"/>
        <v/>
      </c>
      <c r="AG167" s="3" t="str">
        <f>IF(ROWS(AG$15:AG167)-1&gt;'Yr 2 Loans'!$AJ$10,"",ROWS(AG$15:AG167)-1)</f>
        <v/>
      </c>
      <c r="AH167" s="9" t="str">
        <f t="shared" si="87"/>
        <v/>
      </c>
      <c r="AI167" s="7" t="str">
        <f t="shared" si="76"/>
        <v/>
      </c>
      <c r="AJ167" s="7" t="str">
        <f t="shared" si="88"/>
        <v/>
      </c>
      <c r="AK167" s="7" t="str">
        <f t="shared" si="77"/>
        <v/>
      </c>
      <c r="AL167" s="7" t="str">
        <f t="shared" si="89"/>
        <v/>
      </c>
      <c r="AM167" s="7" t="str">
        <f t="shared" si="78"/>
        <v/>
      </c>
    </row>
    <row r="168" spans="1:39" x14ac:dyDescent="0.35">
      <c r="A168" s="3" t="str">
        <f>IF(ROWS(A$15:A168)-1&gt;$D$10,"",ROWS(A$15:A168)-1)</f>
        <v/>
      </c>
      <c r="B168" s="9" t="str">
        <f t="shared" si="79"/>
        <v/>
      </c>
      <c r="C168" s="7" t="str">
        <f t="shared" si="60"/>
        <v/>
      </c>
      <c r="D168" s="7" t="str">
        <f t="shared" si="61"/>
        <v/>
      </c>
      <c r="E168" s="7" t="str">
        <f t="shared" si="62"/>
        <v/>
      </c>
      <c r="F168" s="7" t="str">
        <f t="shared" si="63"/>
        <v/>
      </c>
      <c r="G168" s="7" t="str">
        <f t="shared" si="64"/>
        <v/>
      </c>
      <c r="I168" s="3" t="str">
        <f>IF(ROWS(I$15:I168)-1&gt;$L$10,"",ROWS(I$15:I168)-1)</f>
        <v/>
      </c>
      <c r="J168" s="9" t="str">
        <f t="shared" si="80"/>
        <v/>
      </c>
      <c r="K168" s="7" t="str">
        <f t="shared" si="65"/>
        <v/>
      </c>
      <c r="L168" s="7" t="str">
        <f t="shared" si="66"/>
        <v/>
      </c>
      <c r="M168" s="7" t="str">
        <f t="shared" si="67"/>
        <v/>
      </c>
      <c r="N168" s="7" t="str">
        <f t="shared" si="68"/>
        <v/>
      </c>
      <c r="O168" s="7" t="str">
        <f t="shared" si="69"/>
        <v/>
      </c>
      <c r="Q168" s="3" t="str">
        <f>IF(ROWS(Q$15:Q168)-1&gt;'Yr 2 Loans'!$T$10,"",ROWS(Q$15:Q168)-1)</f>
        <v/>
      </c>
      <c r="R168" s="9" t="str">
        <f t="shared" si="81"/>
        <v/>
      </c>
      <c r="S168" s="7" t="str">
        <f t="shared" si="70"/>
        <v/>
      </c>
      <c r="T168" s="7" t="str">
        <f t="shared" si="82"/>
        <v/>
      </c>
      <c r="U168" s="7" t="str">
        <f t="shared" si="71"/>
        <v/>
      </c>
      <c r="V168" s="7" t="str">
        <f t="shared" si="83"/>
        <v/>
      </c>
      <c r="W168" s="7" t="str">
        <f t="shared" si="72"/>
        <v/>
      </c>
      <c r="Y168" s="3" t="str">
        <f>IF(ROWS(Y$15:Y168)-1&gt;'Yr 2 Loans'!$AB$10,"",ROWS(Y$15:Y168)-1)</f>
        <v/>
      </c>
      <c r="Z168" s="9" t="str">
        <f t="shared" si="84"/>
        <v/>
      </c>
      <c r="AA168" s="7" t="str">
        <f t="shared" si="73"/>
        <v/>
      </c>
      <c r="AB168" s="7" t="str">
        <f t="shared" si="85"/>
        <v/>
      </c>
      <c r="AC168" s="7" t="str">
        <f t="shared" si="74"/>
        <v/>
      </c>
      <c r="AD168" s="7" t="str">
        <f t="shared" si="86"/>
        <v/>
      </c>
      <c r="AE168" s="7" t="str">
        <f t="shared" si="75"/>
        <v/>
      </c>
      <c r="AG168" s="3" t="str">
        <f>IF(ROWS(AG$15:AG168)-1&gt;'Yr 2 Loans'!$AJ$10,"",ROWS(AG$15:AG168)-1)</f>
        <v/>
      </c>
      <c r="AH168" s="9" t="str">
        <f t="shared" si="87"/>
        <v/>
      </c>
      <c r="AI168" s="7" t="str">
        <f t="shared" si="76"/>
        <v/>
      </c>
      <c r="AJ168" s="7" t="str">
        <f t="shared" si="88"/>
        <v/>
      </c>
      <c r="AK168" s="7" t="str">
        <f t="shared" si="77"/>
        <v/>
      </c>
      <c r="AL168" s="7" t="str">
        <f t="shared" si="89"/>
        <v/>
      </c>
      <c r="AM168" s="7" t="str">
        <f t="shared" si="78"/>
        <v/>
      </c>
    </row>
    <row r="169" spans="1:39" x14ac:dyDescent="0.35">
      <c r="A169" s="3" t="str">
        <f>IF(ROWS(A$15:A169)-1&gt;$D$10,"",ROWS(A$15:A169)-1)</f>
        <v/>
      </c>
      <c r="B169" s="9" t="str">
        <f t="shared" si="79"/>
        <v/>
      </c>
      <c r="C169" s="7" t="str">
        <f t="shared" si="60"/>
        <v/>
      </c>
      <c r="D169" s="7" t="str">
        <f t="shared" si="61"/>
        <v/>
      </c>
      <c r="E169" s="7" t="str">
        <f t="shared" si="62"/>
        <v/>
      </c>
      <c r="F169" s="7" t="str">
        <f t="shared" si="63"/>
        <v/>
      </c>
      <c r="G169" s="7" t="str">
        <f t="shared" si="64"/>
        <v/>
      </c>
      <c r="I169" s="3" t="str">
        <f>IF(ROWS(I$15:I169)-1&gt;$L$10,"",ROWS(I$15:I169)-1)</f>
        <v/>
      </c>
      <c r="J169" s="9" t="str">
        <f t="shared" si="80"/>
        <v/>
      </c>
      <c r="K169" s="7" t="str">
        <f t="shared" si="65"/>
        <v/>
      </c>
      <c r="L169" s="7" t="str">
        <f t="shared" si="66"/>
        <v/>
      </c>
      <c r="M169" s="7" t="str">
        <f t="shared" si="67"/>
        <v/>
      </c>
      <c r="N169" s="7" t="str">
        <f t="shared" si="68"/>
        <v/>
      </c>
      <c r="O169" s="7" t="str">
        <f t="shared" si="69"/>
        <v/>
      </c>
      <c r="Q169" s="3" t="str">
        <f>IF(ROWS(Q$15:Q169)-1&gt;'Yr 2 Loans'!$T$10,"",ROWS(Q$15:Q169)-1)</f>
        <v/>
      </c>
      <c r="R169" s="9" t="str">
        <f t="shared" si="81"/>
        <v/>
      </c>
      <c r="S169" s="7" t="str">
        <f t="shared" si="70"/>
        <v/>
      </c>
      <c r="T169" s="7" t="str">
        <f t="shared" si="82"/>
        <v/>
      </c>
      <c r="U169" s="7" t="str">
        <f t="shared" si="71"/>
        <v/>
      </c>
      <c r="V169" s="7" t="str">
        <f t="shared" si="83"/>
        <v/>
      </c>
      <c r="W169" s="7" t="str">
        <f t="shared" si="72"/>
        <v/>
      </c>
      <c r="Y169" s="3" t="str">
        <f>IF(ROWS(Y$15:Y169)-1&gt;'Yr 2 Loans'!$AB$10,"",ROWS(Y$15:Y169)-1)</f>
        <v/>
      </c>
      <c r="Z169" s="9" t="str">
        <f t="shared" si="84"/>
        <v/>
      </c>
      <c r="AA169" s="7" t="str">
        <f t="shared" si="73"/>
        <v/>
      </c>
      <c r="AB169" s="7" t="str">
        <f t="shared" si="85"/>
        <v/>
      </c>
      <c r="AC169" s="7" t="str">
        <f t="shared" si="74"/>
        <v/>
      </c>
      <c r="AD169" s="7" t="str">
        <f t="shared" si="86"/>
        <v/>
      </c>
      <c r="AE169" s="7" t="str">
        <f t="shared" si="75"/>
        <v/>
      </c>
      <c r="AG169" s="3" t="str">
        <f>IF(ROWS(AG$15:AG169)-1&gt;'Yr 2 Loans'!$AJ$10,"",ROWS(AG$15:AG169)-1)</f>
        <v/>
      </c>
      <c r="AH169" s="9" t="str">
        <f t="shared" si="87"/>
        <v/>
      </c>
      <c r="AI169" s="7" t="str">
        <f t="shared" si="76"/>
        <v/>
      </c>
      <c r="AJ169" s="7" t="str">
        <f t="shared" si="88"/>
        <v/>
      </c>
      <c r="AK169" s="7" t="str">
        <f t="shared" si="77"/>
        <v/>
      </c>
      <c r="AL169" s="7" t="str">
        <f t="shared" si="89"/>
        <v/>
      </c>
      <c r="AM169" s="7" t="str">
        <f t="shared" si="78"/>
        <v/>
      </c>
    </row>
    <row r="170" spans="1:39" x14ac:dyDescent="0.35">
      <c r="A170" s="3" t="str">
        <f>IF(ROWS(A$15:A170)-1&gt;$D$10,"",ROWS(A$15:A170)-1)</f>
        <v/>
      </c>
      <c r="B170" s="9" t="str">
        <f t="shared" si="79"/>
        <v/>
      </c>
      <c r="C170" s="7" t="str">
        <f t="shared" si="60"/>
        <v/>
      </c>
      <c r="D170" s="7" t="str">
        <f t="shared" si="61"/>
        <v/>
      </c>
      <c r="E170" s="7" t="str">
        <f t="shared" si="62"/>
        <v/>
      </c>
      <c r="F170" s="7" t="str">
        <f t="shared" si="63"/>
        <v/>
      </c>
      <c r="G170" s="7" t="str">
        <f t="shared" si="64"/>
        <v/>
      </c>
      <c r="I170" s="3" t="str">
        <f>IF(ROWS(I$15:I170)-1&gt;$L$10,"",ROWS(I$15:I170)-1)</f>
        <v/>
      </c>
      <c r="J170" s="9" t="str">
        <f t="shared" si="80"/>
        <v/>
      </c>
      <c r="K170" s="7" t="str">
        <f t="shared" si="65"/>
        <v/>
      </c>
      <c r="L170" s="7" t="str">
        <f t="shared" si="66"/>
        <v/>
      </c>
      <c r="M170" s="7" t="str">
        <f t="shared" si="67"/>
        <v/>
      </c>
      <c r="N170" s="7" t="str">
        <f t="shared" si="68"/>
        <v/>
      </c>
      <c r="O170" s="7" t="str">
        <f t="shared" si="69"/>
        <v/>
      </c>
      <c r="Q170" s="3" t="str">
        <f>IF(ROWS(Q$15:Q170)-1&gt;'Yr 2 Loans'!$T$10,"",ROWS(Q$15:Q170)-1)</f>
        <v/>
      </c>
      <c r="R170" s="9" t="str">
        <f t="shared" si="81"/>
        <v/>
      </c>
      <c r="S170" s="7" t="str">
        <f t="shared" si="70"/>
        <v/>
      </c>
      <c r="T170" s="7" t="str">
        <f t="shared" si="82"/>
        <v/>
      </c>
      <c r="U170" s="7" t="str">
        <f t="shared" si="71"/>
        <v/>
      </c>
      <c r="V170" s="7" t="str">
        <f t="shared" si="83"/>
        <v/>
      </c>
      <c r="W170" s="7" t="str">
        <f t="shared" si="72"/>
        <v/>
      </c>
      <c r="Y170" s="3" t="str">
        <f>IF(ROWS(Y$15:Y170)-1&gt;'Yr 2 Loans'!$AB$10,"",ROWS(Y$15:Y170)-1)</f>
        <v/>
      </c>
      <c r="Z170" s="9" t="str">
        <f t="shared" si="84"/>
        <v/>
      </c>
      <c r="AA170" s="7" t="str">
        <f t="shared" si="73"/>
        <v/>
      </c>
      <c r="AB170" s="7" t="str">
        <f t="shared" si="85"/>
        <v/>
      </c>
      <c r="AC170" s="7" t="str">
        <f t="shared" si="74"/>
        <v/>
      </c>
      <c r="AD170" s="7" t="str">
        <f t="shared" si="86"/>
        <v/>
      </c>
      <c r="AE170" s="7" t="str">
        <f t="shared" si="75"/>
        <v/>
      </c>
      <c r="AG170" s="3" t="str">
        <f>IF(ROWS(AG$15:AG170)-1&gt;'Yr 2 Loans'!$AJ$10,"",ROWS(AG$15:AG170)-1)</f>
        <v/>
      </c>
      <c r="AH170" s="9" t="str">
        <f t="shared" si="87"/>
        <v/>
      </c>
      <c r="AI170" s="7" t="str">
        <f t="shared" si="76"/>
        <v/>
      </c>
      <c r="AJ170" s="7" t="str">
        <f t="shared" si="88"/>
        <v/>
      </c>
      <c r="AK170" s="7" t="str">
        <f t="shared" si="77"/>
        <v/>
      </c>
      <c r="AL170" s="7" t="str">
        <f t="shared" si="89"/>
        <v/>
      </c>
      <c r="AM170" s="7" t="str">
        <f t="shared" si="78"/>
        <v/>
      </c>
    </row>
    <row r="171" spans="1:39" x14ac:dyDescent="0.35">
      <c r="A171" s="3" t="str">
        <f>IF(ROWS(A$15:A171)-1&gt;$D$10,"",ROWS(A$15:A171)-1)</f>
        <v/>
      </c>
      <c r="B171" s="9" t="str">
        <f t="shared" si="79"/>
        <v/>
      </c>
      <c r="C171" s="7" t="str">
        <f t="shared" si="60"/>
        <v/>
      </c>
      <c r="D171" s="7" t="str">
        <f t="shared" si="61"/>
        <v/>
      </c>
      <c r="E171" s="7" t="str">
        <f t="shared" si="62"/>
        <v/>
      </c>
      <c r="F171" s="7" t="str">
        <f t="shared" si="63"/>
        <v/>
      </c>
      <c r="G171" s="7" t="str">
        <f t="shared" si="64"/>
        <v/>
      </c>
      <c r="I171" s="3" t="str">
        <f>IF(ROWS(I$15:I171)-1&gt;$L$10,"",ROWS(I$15:I171)-1)</f>
        <v/>
      </c>
      <c r="J171" s="9" t="str">
        <f t="shared" si="80"/>
        <v/>
      </c>
      <c r="K171" s="7" t="str">
        <f t="shared" si="65"/>
        <v/>
      </c>
      <c r="L171" s="7" t="str">
        <f t="shared" si="66"/>
        <v/>
      </c>
      <c r="M171" s="7" t="str">
        <f t="shared" si="67"/>
        <v/>
      </c>
      <c r="N171" s="7" t="str">
        <f t="shared" si="68"/>
        <v/>
      </c>
      <c r="O171" s="7" t="str">
        <f t="shared" si="69"/>
        <v/>
      </c>
      <c r="Q171" s="3" t="str">
        <f>IF(ROWS(Q$15:Q171)-1&gt;'Yr 2 Loans'!$T$10,"",ROWS(Q$15:Q171)-1)</f>
        <v/>
      </c>
      <c r="R171" s="9" t="str">
        <f t="shared" si="81"/>
        <v/>
      </c>
      <c r="S171" s="7" t="str">
        <f t="shared" si="70"/>
        <v/>
      </c>
      <c r="T171" s="7" t="str">
        <f t="shared" si="82"/>
        <v/>
      </c>
      <c r="U171" s="7" t="str">
        <f t="shared" si="71"/>
        <v/>
      </c>
      <c r="V171" s="7" t="str">
        <f t="shared" si="83"/>
        <v/>
      </c>
      <c r="W171" s="7" t="str">
        <f t="shared" si="72"/>
        <v/>
      </c>
      <c r="Y171" s="3" t="str">
        <f>IF(ROWS(Y$15:Y171)-1&gt;'Yr 2 Loans'!$AB$10,"",ROWS(Y$15:Y171)-1)</f>
        <v/>
      </c>
      <c r="Z171" s="9" t="str">
        <f t="shared" si="84"/>
        <v/>
      </c>
      <c r="AA171" s="7" t="str">
        <f t="shared" si="73"/>
        <v/>
      </c>
      <c r="AB171" s="7" t="str">
        <f t="shared" si="85"/>
        <v/>
      </c>
      <c r="AC171" s="7" t="str">
        <f t="shared" si="74"/>
        <v/>
      </c>
      <c r="AD171" s="7" t="str">
        <f t="shared" si="86"/>
        <v/>
      </c>
      <c r="AE171" s="7" t="str">
        <f t="shared" si="75"/>
        <v/>
      </c>
      <c r="AG171" s="3" t="str">
        <f>IF(ROWS(AG$15:AG171)-1&gt;'Yr 2 Loans'!$AJ$10,"",ROWS(AG$15:AG171)-1)</f>
        <v/>
      </c>
      <c r="AH171" s="9" t="str">
        <f t="shared" si="87"/>
        <v/>
      </c>
      <c r="AI171" s="7" t="str">
        <f t="shared" si="76"/>
        <v/>
      </c>
      <c r="AJ171" s="7" t="str">
        <f t="shared" si="88"/>
        <v/>
      </c>
      <c r="AK171" s="7" t="str">
        <f t="shared" si="77"/>
        <v/>
      </c>
      <c r="AL171" s="7" t="str">
        <f t="shared" si="89"/>
        <v/>
      </c>
      <c r="AM171" s="7" t="str">
        <f t="shared" si="78"/>
        <v/>
      </c>
    </row>
    <row r="172" spans="1:39" x14ac:dyDescent="0.35">
      <c r="A172" s="3" t="str">
        <f>IF(ROWS(A$15:A172)-1&gt;$D$10,"",ROWS(A$15:A172)-1)</f>
        <v/>
      </c>
      <c r="B172" s="9" t="str">
        <f t="shared" si="79"/>
        <v/>
      </c>
      <c r="C172" s="7" t="str">
        <f t="shared" si="60"/>
        <v/>
      </c>
      <c r="D172" s="7" t="str">
        <f t="shared" si="61"/>
        <v/>
      </c>
      <c r="E172" s="7" t="str">
        <f t="shared" si="62"/>
        <v/>
      </c>
      <c r="F172" s="7" t="str">
        <f t="shared" si="63"/>
        <v/>
      </c>
      <c r="G172" s="7" t="str">
        <f t="shared" si="64"/>
        <v/>
      </c>
      <c r="I172" s="3" t="str">
        <f>IF(ROWS(I$15:I172)-1&gt;$L$10,"",ROWS(I$15:I172)-1)</f>
        <v/>
      </c>
      <c r="J172" s="9" t="str">
        <f t="shared" si="80"/>
        <v/>
      </c>
      <c r="K172" s="7" t="str">
        <f t="shared" si="65"/>
        <v/>
      </c>
      <c r="L172" s="7" t="str">
        <f t="shared" si="66"/>
        <v/>
      </c>
      <c r="M172" s="7" t="str">
        <f t="shared" si="67"/>
        <v/>
      </c>
      <c r="N172" s="7" t="str">
        <f t="shared" si="68"/>
        <v/>
      </c>
      <c r="O172" s="7" t="str">
        <f t="shared" si="69"/>
        <v/>
      </c>
      <c r="Q172" s="3" t="str">
        <f>IF(ROWS(Q$15:Q172)-1&gt;'Yr 2 Loans'!$T$10,"",ROWS(Q$15:Q172)-1)</f>
        <v/>
      </c>
      <c r="R172" s="9" t="str">
        <f t="shared" si="81"/>
        <v/>
      </c>
      <c r="S172" s="7" t="str">
        <f t="shared" si="70"/>
        <v/>
      </c>
      <c r="T172" s="7" t="str">
        <f t="shared" si="82"/>
        <v/>
      </c>
      <c r="U172" s="7" t="str">
        <f t="shared" si="71"/>
        <v/>
      </c>
      <c r="V172" s="7" t="str">
        <f t="shared" si="83"/>
        <v/>
      </c>
      <c r="W172" s="7" t="str">
        <f t="shared" si="72"/>
        <v/>
      </c>
      <c r="Y172" s="3" t="str">
        <f>IF(ROWS(Y$15:Y172)-1&gt;'Yr 2 Loans'!$AB$10,"",ROWS(Y$15:Y172)-1)</f>
        <v/>
      </c>
      <c r="Z172" s="9" t="str">
        <f t="shared" si="84"/>
        <v/>
      </c>
      <c r="AA172" s="7" t="str">
        <f t="shared" si="73"/>
        <v/>
      </c>
      <c r="AB172" s="7" t="str">
        <f t="shared" si="85"/>
        <v/>
      </c>
      <c r="AC172" s="7" t="str">
        <f t="shared" si="74"/>
        <v/>
      </c>
      <c r="AD172" s="7" t="str">
        <f t="shared" si="86"/>
        <v/>
      </c>
      <c r="AE172" s="7" t="str">
        <f t="shared" si="75"/>
        <v/>
      </c>
      <c r="AG172" s="3" t="str">
        <f>IF(ROWS(AG$15:AG172)-1&gt;'Yr 2 Loans'!$AJ$10,"",ROWS(AG$15:AG172)-1)</f>
        <v/>
      </c>
      <c r="AH172" s="9" t="str">
        <f t="shared" si="87"/>
        <v/>
      </c>
      <c r="AI172" s="7" t="str">
        <f t="shared" si="76"/>
        <v/>
      </c>
      <c r="AJ172" s="7" t="str">
        <f t="shared" si="88"/>
        <v/>
      </c>
      <c r="AK172" s="7" t="str">
        <f t="shared" si="77"/>
        <v/>
      </c>
      <c r="AL172" s="7" t="str">
        <f t="shared" si="89"/>
        <v/>
      </c>
      <c r="AM172" s="7" t="str">
        <f t="shared" si="78"/>
        <v/>
      </c>
    </row>
    <row r="173" spans="1:39" x14ac:dyDescent="0.35">
      <c r="A173" s="3" t="str">
        <f>IF(ROWS(A$15:A173)-1&gt;$D$10,"",ROWS(A$15:A173)-1)</f>
        <v/>
      </c>
      <c r="B173" s="9" t="str">
        <f t="shared" si="79"/>
        <v/>
      </c>
      <c r="C173" s="7" t="str">
        <f t="shared" si="60"/>
        <v/>
      </c>
      <c r="D173" s="7" t="str">
        <f t="shared" si="61"/>
        <v/>
      </c>
      <c r="E173" s="7" t="str">
        <f t="shared" si="62"/>
        <v/>
      </c>
      <c r="F173" s="7" t="str">
        <f t="shared" si="63"/>
        <v/>
      </c>
      <c r="G173" s="7" t="str">
        <f t="shared" si="64"/>
        <v/>
      </c>
      <c r="I173" s="3" t="str">
        <f>IF(ROWS(I$15:I173)-1&gt;$L$10,"",ROWS(I$15:I173)-1)</f>
        <v/>
      </c>
      <c r="J173" s="9" t="str">
        <f t="shared" si="80"/>
        <v/>
      </c>
      <c r="K173" s="7" t="str">
        <f t="shared" si="65"/>
        <v/>
      </c>
      <c r="L173" s="7" t="str">
        <f t="shared" si="66"/>
        <v/>
      </c>
      <c r="M173" s="7" t="str">
        <f t="shared" si="67"/>
        <v/>
      </c>
      <c r="N173" s="7" t="str">
        <f t="shared" si="68"/>
        <v/>
      </c>
      <c r="O173" s="7" t="str">
        <f t="shared" si="69"/>
        <v/>
      </c>
      <c r="Q173" s="3" t="str">
        <f>IF(ROWS(Q$15:Q173)-1&gt;'Yr 2 Loans'!$T$10,"",ROWS(Q$15:Q173)-1)</f>
        <v/>
      </c>
      <c r="R173" s="9" t="str">
        <f t="shared" si="81"/>
        <v/>
      </c>
      <c r="S173" s="7" t="str">
        <f t="shared" si="70"/>
        <v/>
      </c>
      <c r="T173" s="7" t="str">
        <f t="shared" si="82"/>
        <v/>
      </c>
      <c r="U173" s="7" t="str">
        <f t="shared" si="71"/>
        <v/>
      </c>
      <c r="V173" s="7" t="str">
        <f t="shared" si="83"/>
        <v/>
      </c>
      <c r="W173" s="7" t="str">
        <f t="shared" si="72"/>
        <v/>
      </c>
      <c r="Y173" s="3" t="str">
        <f>IF(ROWS(Y$15:Y173)-1&gt;'Yr 2 Loans'!$AB$10,"",ROWS(Y$15:Y173)-1)</f>
        <v/>
      </c>
      <c r="Z173" s="9" t="str">
        <f t="shared" si="84"/>
        <v/>
      </c>
      <c r="AA173" s="7" t="str">
        <f t="shared" si="73"/>
        <v/>
      </c>
      <c r="AB173" s="7" t="str">
        <f t="shared" si="85"/>
        <v/>
      </c>
      <c r="AC173" s="7" t="str">
        <f t="shared" si="74"/>
        <v/>
      </c>
      <c r="AD173" s="7" t="str">
        <f t="shared" si="86"/>
        <v/>
      </c>
      <c r="AE173" s="7" t="str">
        <f t="shared" si="75"/>
        <v/>
      </c>
      <c r="AG173" s="3" t="str">
        <f>IF(ROWS(AG$15:AG173)-1&gt;'Yr 2 Loans'!$AJ$10,"",ROWS(AG$15:AG173)-1)</f>
        <v/>
      </c>
      <c r="AH173" s="9" t="str">
        <f t="shared" si="87"/>
        <v/>
      </c>
      <c r="AI173" s="7" t="str">
        <f t="shared" si="76"/>
        <v/>
      </c>
      <c r="AJ173" s="7" t="str">
        <f t="shared" si="88"/>
        <v/>
      </c>
      <c r="AK173" s="7" t="str">
        <f t="shared" si="77"/>
        <v/>
      </c>
      <c r="AL173" s="7" t="str">
        <f t="shared" si="89"/>
        <v/>
      </c>
      <c r="AM173" s="7" t="str">
        <f t="shared" si="78"/>
        <v/>
      </c>
    </row>
    <row r="174" spans="1:39" x14ac:dyDescent="0.35">
      <c r="A174" s="3" t="str">
        <f>IF(ROWS(A$15:A174)-1&gt;$D$10,"",ROWS(A$15:A174)-1)</f>
        <v/>
      </c>
      <c r="B174" s="9" t="str">
        <f t="shared" si="79"/>
        <v/>
      </c>
      <c r="C174" s="7" t="str">
        <f t="shared" si="60"/>
        <v/>
      </c>
      <c r="D174" s="7" t="str">
        <f t="shared" si="61"/>
        <v/>
      </c>
      <c r="E174" s="7" t="str">
        <f t="shared" si="62"/>
        <v/>
      </c>
      <c r="F174" s="7" t="str">
        <f t="shared" si="63"/>
        <v/>
      </c>
      <c r="G174" s="7" t="str">
        <f t="shared" si="64"/>
        <v/>
      </c>
      <c r="I174" s="3" t="str">
        <f>IF(ROWS(I$15:I174)-1&gt;$L$10,"",ROWS(I$15:I174)-1)</f>
        <v/>
      </c>
      <c r="J174" s="9" t="str">
        <f t="shared" si="80"/>
        <v/>
      </c>
      <c r="K174" s="7" t="str">
        <f t="shared" si="65"/>
        <v/>
      </c>
      <c r="L174" s="7" t="str">
        <f t="shared" si="66"/>
        <v/>
      </c>
      <c r="M174" s="7" t="str">
        <f t="shared" si="67"/>
        <v/>
      </c>
      <c r="N174" s="7" t="str">
        <f t="shared" si="68"/>
        <v/>
      </c>
      <c r="O174" s="7" t="str">
        <f t="shared" si="69"/>
        <v/>
      </c>
      <c r="Q174" s="3" t="str">
        <f>IF(ROWS(Q$15:Q174)-1&gt;'Yr 2 Loans'!$T$10,"",ROWS(Q$15:Q174)-1)</f>
        <v/>
      </c>
      <c r="R174" s="9" t="str">
        <f t="shared" si="81"/>
        <v/>
      </c>
      <c r="S174" s="7" t="str">
        <f t="shared" si="70"/>
        <v/>
      </c>
      <c r="T174" s="7" t="str">
        <f t="shared" si="82"/>
        <v/>
      </c>
      <c r="U174" s="7" t="str">
        <f t="shared" si="71"/>
        <v/>
      </c>
      <c r="V174" s="7" t="str">
        <f t="shared" si="83"/>
        <v/>
      </c>
      <c r="W174" s="7" t="str">
        <f t="shared" si="72"/>
        <v/>
      </c>
      <c r="Y174" s="3" t="str">
        <f>IF(ROWS(Y$15:Y174)-1&gt;'Yr 2 Loans'!$AB$10,"",ROWS(Y$15:Y174)-1)</f>
        <v/>
      </c>
      <c r="Z174" s="9" t="str">
        <f t="shared" si="84"/>
        <v/>
      </c>
      <c r="AA174" s="7" t="str">
        <f t="shared" si="73"/>
        <v/>
      </c>
      <c r="AB174" s="7" t="str">
        <f t="shared" si="85"/>
        <v/>
      </c>
      <c r="AC174" s="7" t="str">
        <f t="shared" si="74"/>
        <v/>
      </c>
      <c r="AD174" s="7" t="str">
        <f t="shared" si="86"/>
        <v/>
      </c>
      <c r="AE174" s="7" t="str">
        <f t="shared" si="75"/>
        <v/>
      </c>
      <c r="AG174" s="3" t="str">
        <f>IF(ROWS(AG$15:AG174)-1&gt;'Yr 2 Loans'!$AJ$10,"",ROWS(AG$15:AG174)-1)</f>
        <v/>
      </c>
      <c r="AH174" s="9" t="str">
        <f t="shared" si="87"/>
        <v/>
      </c>
      <c r="AI174" s="7" t="str">
        <f t="shared" si="76"/>
        <v/>
      </c>
      <c r="AJ174" s="7" t="str">
        <f t="shared" si="88"/>
        <v/>
      </c>
      <c r="AK174" s="7" t="str">
        <f t="shared" si="77"/>
        <v/>
      </c>
      <c r="AL174" s="7" t="str">
        <f t="shared" si="89"/>
        <v/>
      </c>
      <c r="AM174" s="7" t="str">
        <f t="shared" si="78"/>
        <v/>
      </c>
    </row>
    <row r="175" spans="1:39" x14ac:dyDescent="0.35">
      <c r="A175" s="3" t="str">
        <f>IF(ROWS(A$15:A175)-1&gt;$D$10,"",ROWS(A$15:A175)-1)</f>
        <v/>
      </c>
      <c r="B175" s="9" t="str">
        <f t="shared" si="79"/>
        <v/>
      </c>
      <c r="C175" s="7" t="str">
        <f t="shared" si="60"/>
        <v/>
      </c>
      <c r="D175" s="7" t="str">
        <f t="shared" si="61"/>
        <v/>
      </c>
      <c r="E175" s="7" t="str">
        <f t="shared" si="62"/>
        <v/>
      </c>
      <c r="F175" s="7" t="str">
        <f t="shared" si="63"/>
        <v/>
      </c>
      <c r="G175" s="7" t="str">
        <f t="shared" si="64"/>
        <v/>
      </c>
      <c r="I175" s="3" t="str">
        <f>IF(ROWS(I$15:I175)-1&gt;$L$10,"",ROWS(I$15:I175)-1)</f>
        <v/>
      </c>
      <c r="J175" s="9" t="str">
        <f t="shared" si="80"/>
        <v/>
      </c>
      <c r="K175" s="7" t="str">
        <f t="shared" si="65"/>
        <v/>
      </c>
      <c r="L175" s="7" t="str">
        <f t="shared" si="66"/>
        <v/>
      </c>
      <c r="M175" s="7" t="str">
        <f t="shared" si="67"/>
        <v/>
      </c>
      <c r="N175" s="7" t="str">
        <f t="shared" si="68"/>
        <v/>
      </c>
      <c r="O175" s="7" t="str">
        <f t="shared" si="69"/>
        <v/>
      </c>
      <c r="Q175" s="3" t="str">
        <f>IF(ROWS(Q$15:Q175)-1&gt;'Yr 2 Loans'!$T$10,"",ROWS(Q$15:Q175)-1)</f>
        <v/>
      </c>
      <c r="R175" s="9" t="str">
        <f t="shared" si="81"/>
        <v/>
      </c>
      <c r="S175" s="7" t="str">
        <f t="shared" si="70"/>
        <v/>
      </c>
      <c r="T175" s="7" t="str">
        <f t="shared" si="82"/>
        <v/>
      </c>
      <c r="U175" s="7" t="str">
        <f t="shared" si="71"/>
        <v/>
      </c>
      <c r="V175" s="7" t="str">
        <f t="shared" si="83"/>
        <v/>
      </c>
      <c r="W175" s="7" t="str">
        <f t="shared" si="72"/>
        <v/>
      </c>
      <c r="Y175" s="3" t="str">
        <f>IF(ROWS(Y$15:Y175)-1&gt;'Yr 2 Loans'!$AB$10,"",ROWS(Y$15:Y175)-1)</f>
        <v/>
      </c>
      <c r="Z175" s="9" t="str">
        <f t="shared" si="84"/>
        <v/>
      </c>
      <c r="AA175" s="7" t="str">
        <f t="shared" si="73"/>
        <v/>
      </c>
      <c r="AB175" s="7" t="str">
        <f t="shared" si="85"/>
        <v/>
      </c>
      <c r="AC175" s="7" t="str">
        <f t="shared" si="74"/>
        <v/>
      </c>
      <c r="AD175" s="7" t="str">
        <f t="shared" si="86"/>
        <v/>
      </c>
      <c r="AE175" s="7" t="str">
        <f t="shared" si="75"/>
        <v/>
      </c>
      <c r="AG175" s="3" t="str">
        <f>IF(ROWS(AG$15:AG175)-1&gt;'Yr 2 Loans'!$AJ$10,"",ROWS(AG$15:AG175)-1)</f>
        <v/>
      </c>
      <c r="AH175" s="9" t="str">
        <f t="shared" si="87"/>
        <v/>
      </c>
      <c r="AI175" s="7" t="str">
        <f t="shared" si="76"/>
        <v/>
      </c>
      <c r="AJ175" s="7" t="str">
        <f t="shared" si="88"/>
        <v/>
      </c>
      <c r="AK175" s="7" t="str">
        <f t="shared" si="77"/>
        <v/>
      </c>
      <c r="AL175" s="7" t="str">
        <f t="shared" si="89"/>
        <v/>
      </c>
      <c r="AM175" s="7" t="str">
        <f t="shared" si="78"/>
        <v/>
      </c>
    </row>
    <row r="176" spans="1:39" x14ac:dyDescent="0.35">
      <c r="A176" s="3" t="str">
        <f>IF(ROWS(A$15:A176)-1&gt;$D$10,"",ROWS(A$15:A176)-1)</f>
        <v/>
      </c>
      <c r="B176" s="9" t="str">
        <f t="shared" si="79"/>
        <v/>
      </c>
      <c r="C176" s="7" t="str">
        <f t="shared" si="60"/>
        <v/>
      </c>
      <c r="D176" s="7" t="str">
        <f t="shared" si="61"/>
        <v/>
      </c>
      <c r="E176" s="7" t="str">
        <f t="shared" si="62"/>
        <v/>
      </c>
      <c r="F176" s="7" t="str">
        <f t="shared" si="63"/>
        <v/>
      </c>
      <c r="G176" s="7" t="str">
        <f t="shared" si="64"/>
        <v/>
      </c>
      <c r="I176" s="3" t="str">
        <f>IF(ROWS(I$15:I176)-1&gt;$L$10,"",ROWS(I$15:I176)-1)</f>
        <v/>
      </c>
      <c r="J176" s="9" t="str">
        <f t="shared" si="80"/>
        <v/>
      </c>
      <c r="K176" s="7" t="str">
        <f t="shared" si="65"/>
        <v/>
      </c>
      <c r="L176" s="7" t="str">
        <f t="shared" si="66"/>
        <v/>
      </c>
      <c r="M176" s="7" t="str">
        <f t="shared" si="67"/>
        <v/>
      </c>
      <c r="N176" s="7" t="str">
        <f t="shared" si="68"/>
        <v/>
      </c>
      <c r="O176" s="7" t="str">
        <f t="shared" si="69"/>
        <v/>
      </c>
      <c r="Q176" s="3" t="str">
        <f>IF(ROWS(Q$15:Q176)-1&gt;'Yr 2 Loans'!$T$10,"",ROWS(Q$15:Q176)-1)</f>
        <v/>
      </c>
      <c r="R176" s="9" t="str">
        <f t="shared" si="81"/>
        <v/>
      </c>
      <c r="S176" s="7" t="str">
        <f t="shared" si="70"/>
        <v/>
      </c>
      <c r="T176" s="7" t="str">
        <f t="shared" si="82"/>
        <v/>
      </c>
      <c r="U176" s="7" t="str">
        <f t="shared" si="71"/>
        <v/>
      </c>
      <c r="V176" s="7" t="str">
        <f t="shared" si="83"/>
        <v/>
      </c>
      <c r="W176" s="7" t="str">
        <f t="shared" si="72"/>
        <v/>
      </c>
      <c r="Y176" s="3" t="str">
        <f>IF(ROWS(Y$15:Y176)-1&gt;'Yr 2 Loans'!$AB$10,"",ROWS(Y$15:Y176)-1)</f>
        <v/>
      </c>
      <c r="Z176" s="9" t="str">
        <f t="shared" si="84"/>
        <v/>
      </c>
      <c r="AA176" s="7" t="str">
        <f t="shared" si="73"/>
        <v/>
      </c>
      <c r="AB176" s="7" t="str">
        <f t="shared" si="85"/>
        <v/>
      </c>
      <c r="AC176" s="7" t="str">
        <f t="shared" si="74"/>
        <v/>
      </c>
      <c r="AD176" s="7" t="str">
        <f t="shared" si="86"/>
        <v/>
      </c>
      <c r="AE176" s="7" t="str">
        <f t="shared" si="75"/>
        <v/>
      </c>
      <c r="AG176" s="3" t="str">
        <f>IF(ROWS(AG$15:AG176)-1&gt;'Yr 2 Loans'!$AJ$10,"",ROWS(AG$15:AG176)-1)</f>
        <v/>
      </c>
      <c r="AH176" s="9" t="str">
        <f t="shared" si="87"/>
        <v/>
      </c>
      <c r="AI176" s="7" t="str">
        <f t="shared" si="76"/>
        <v/>
      </c>
      <c r="AJ176" s="7" t="str">
        <f t="shared" si="88"/>
        <v/>
      </c>
      <c r="AK176" s="7" t="str">
        <f t="shared" si="77"/>
        <v/>
      </c>
      <c r="AL176" s="7" t="str">
        <f t="shared" si="89"/>
        <v/>
      </c>
      <c r="AM176" s="7" t="str">
        <f t="shared" si="78"/>
        <v/>
      </c>
    </row>
    <row r="177" spans="1:39" x14ac:dyDescent="0.35">
      <c r="A177" s="3" t="str">
        <f>IF(ROWS(A$15:A177)-1&gt;$D$10,"",ROWS(A$15:A177)-1)</f>
        <v/>
      </c>
      <c r="B177" s="9" t="str">
        <f t="shared" si="79"/>
        <v/>
      </c>
      <c r="C177" s="7" t="str">
        <f t="shared" si="60"/>
        <v/>
      </c>
      <c r="D177" s="7" t="str">
        <f t="shared" si="61"/>
        <v/>
      </c>
      <c r="E177" s="7" t="str">
        <f t="shared" si="62"/>
        <v/>
      </c>
      <c r="F177" s="7" t="str">
        <f t="shared" si="63"/>
        <v/>
      </c>
      <c r="G177" s="7" t="str">
        <f t="shared" si="64"/>
        <v/>
      </c>
      <c r="I177" s="3" t="str">
        <f>IF(ROWS(I$15:I177)-1&gt;$L$10,"",ROWS(I$15:I177)-1)</f>
        <v/>
      </c>
      <c r="J177" s="9" t="str">
        <f t="shared" si="80"/>
        <v/>
      </c>
      <c r="K177" s="7" t="str">
        <f t="shared" si="65"/>
        <v/>
      </c>
      <c r="L177" s="7" t="str">
        <f t="shared" si="66"/>
        <v/>
      </c>
      <c r="M177" s="7" t="str">
        <f t="shared" si="67"/>
        <v/>
      </c>
      <c r="N177" s="7" t="str">
        <f t="shared" si="68"/>
        <v/>
      </c>
      <c r="O177" s="7" t="str">
        <f t="shared" si="69"/>
        <v/>
      </c>
      <c r="Q177" s="3" t="str">
        <f>IF(ROWS(Q$15:Q177)-1&gt;'Yr 2 Loans'!$T$10,"",ROWS(Q$15:Q177)-1)</f>
        <v/>
      </c>
      <c r="R177" s="9" t="str">
        <f t="shared" si="81"/>
        <v/>
      </c>
      <c r="S177" s="7" t="str">
        <f t="shared" si="70"/>
        <v/>
      </c>
      <c r="T177" s="7" t="str">
        <f t="shared" si="82"/>
        <v/>
      </c>
      <c r="U177" s="7" t="str">
        <f t="shared" si="71"/>
        <v/>
      </c>
      <c r="V177" s="7" t="str">
        <f t="shared" si="83"/>
        <v/>
      </c>
      <c r="W177" s="7" t="str">
        <f t="shared" si="72"/>
        <v/>
      </c>
      <c r="Y177" s="3" t="str">
        <f>IF(ROWS(Y$15:Y177)-1&gt;'Yr 2 Loans'!$AB$10,"",ROWS(Y$15:Y177)-1)</f>
        <v/>
      </c>
      <c r="Z177" s="9" t="str">
        <f t="shared" si="84"/>
        <v/>
      </c>
      <c r="AA177" s="7" t="str">
        <f t="shared" si="73"/>
        <v/>
      </c>
      <c r="AB177" s="7" t="str">
        <f t="shared" si="85"/>
        <v/>
      </c>
      <c r="AC177" s="7" t="str">
        <f t="shared" si="74"/>
        <v/>
      </c>
      <c r="AD177" s="7" t="str">
        <f t="shared" si="86"/>
        <v/>
      </c>
      <c r="AE177" s="7" t="str">
        <f t="shared" si="75"/>
        <v/>
      </c>
      <c r="AG177" s="3" t="str">
        <f>IF(ROWS(AG$15:AG177)-1&gt;'Yr 2 Loans'!$AJ$10,"",ROWS(AG$15:AG177)-1)</f>
        <v/>
      </c>
      <c r="AH177" s="9" t="str">
        <f t="shared" si="87"/>
        <v/>
      </c>
      <c r="AI177" s="7" t="str">
        <f t="shared" si="76"/>
        <v/>
      </c>
      <c r="AJ177" s="7" t="str">
        <f t="shared" si="88"/>
        <v/>
      </c>
      <c r="AK177" s="7" t="str">
        <f t="shared" si="77"/>
        <v/>
      </c>
      <c r="AL177" s="7" t="str">
        <f t="shared" si="89"/>
        <v/>
      </c>
      <c r="AM177" s="7" t="str">
        <f t="shared" si="78"/>
        <v/>
      </c>
    </row>
    <row r="178" spans="1:39" x14ac:dyDescent="0.35">
      <c r="A178" s="3" t="str">
        <f>IF(ROWS(A$15:A178)-1&gt;$D$10,"",ROWS(A$15:A178)-1)</f>
        <v/>
      </c>
      <c r="B178" s="9" t="str">
        <f t="shared" si="79"/>
        <v/>
      </c>
      <c r="C178" s="7" t="str">
        <f t="shared" si="60"/>
        <v/>
      </c>
      <c r="D178" s="7" t="str">
        <f t="shared" si="61"/>
        <v/>
      </c>
      <c r="E178" s="7" t="str">
        <f t="shared" si="62"/>
        <v/>
      </c>
      <c r="F178" s="7" t="str">
        <f t="shared" si="63"/>
        <v/>
      </c>
      <c r="G178" s="7" t="str">
        <f t="shared" si="64"/>
        <v/>
      </c>
      <c r="I178" s="3" t="str">
        <f>IF(ROWS(I$15:I178)-1&gt;$L$10,"",ROWS(I$15:I178)-1)</f>
        <v/>
      </c>
      <c r="J178" s="9" t="str">
        <f t="shared" si="80"/>
        <v/>
      </c>
      <c r="K178" s="7" t="str">
        <f t="shared" si="65"/>
        <v/>
      </c>
      <c r="L178" s="7" t="str">
        <f t="shared" si="66"/>
        <v/>
      </c>
      <c r="M178" s="7" t="str">
        <f t="shared" si="67"/>
        <v/>
      </c>
      <c r="N178" s="7" t="str">
        <f t="shared" si="68"/>
        <v/>
      </c>
      <c r="O178" s="7" t="str">
        <f t="shared" si="69"/>
        <v/>
      </c>
      <c r="Q178" s="3" t="str">
        <f>IF(ROWS(Q$15:Q178)-1&gt;'Yr 2 Loans'!$T$10,"",ROWS(Q$15:Q178)-1)</f>
        <v/>
      </c>
      <c r="R178" s="9" t="str">
        <f t="shared" si="81"/>
        <v/>
      </c>
      <c r="S178" s="7" t="str">
        <f t="shared" si="70"/>
        <v/>
      </c>
      <c r="T178" s="7" t="str">
        <f t="shared" si="82"/>
        <v/>
      </c>
      <c r="U178" s="7" t="str">
        <f t="shared" si="71"/>
        <v/>
      </c>
      <c r="V178" s="7" t="str">
        <f t="shared" si="83"/>
        <v/>
      </c>
      <c r="W178" s="7" t="str">
        <f t="shared" si="72"/>
        <v/>
      </c>
      <c r="Y178" s="3" t="str">
        <f>IF(ROWS(Y$15:Y178)-1&gt;'Yr 2 Loans'!$AB$10,"",ROWS(Y$15:Y178)-1)</f>
        <v/>
      </c>
      <c r="Z178" s="9" t="str">
        <f t="shared" si="84"/>
        <v/>
      </c>
      <c r="AA178" s="7" t="str">
        <f t="shared" si="73"/>
        <v/>
      </c>
      <c r="AB178" s="7" t="str">
        <f t="shared" si="85"/>
        <v/>
      </c>
      <c r="AC178" s="7" t="str">
        <f t="shared" si="74"/>
        <v/>
      </c>
      <c r="AD178" s="7" t="str">
        <f t="shared" si="86"/>
        <v/>
      </c>
      <c r="AE178" s="7" t="str">
        <f t="shared" si="75"/>
        <v/>
      </c>
      <c r="AG178" s="3" t="str">
        <f>IF(ROWS(AG$15:AG178)-1&gt;'Yr 2 Loans'!$AJ$10,"",ROWS(AG$15:AG178)-1)</f>
        <v/>
      </c>
      <c r="AH178" s="9" t="str">
        <f t="shared" si="87"/>
        <v/>
      </c>
      <c r="AI178" s="7" t="str">
        <f t="shared" si="76"/>
        <v/>
      </c>
      <c r="AJ178" s="7" t="str">
        <f t="shared" si="88"/>
        <v/>
      </c>
      <c r="AK178" s="7" t="str">
        <f t="shared" si="77"/>
        <v/>
      </c>
      <c r="AL178" s="7" t="str">
        <f t="shared" si="89"/>
        <v/>
      </c>
      <c r="AM178" s="7" t="str">
        <f t="shared" si="78"/>
        <v/>
      </c>
    </row>
    <row r="179" spans="1:39" x14ac:dyDescent="0.35">
      <c r="A179" s="3" t="str">
        <f>IF(ROWS(A$15:A179)-1&gt;$D$10,"",ROWS(A$15:A179)-1)</f>
        <v/>
      </c>
      <c r="B179" s="9" t="str">
        <f t="shared" si="79"/>
        <v/>
      </c>
      <c r="C179" s="7" t="str">
        <f t="shared" si="60"/>
        <v/>
      </c>
      <c r="D179" s="7" t="str">
        <f t="shared" si="61"/>
        <v/>
      </c>
      <c r="E179" s="7" t="str">
        <f t="shared" si="62"/>
        <v/>
      </c>
      <c r="F179" s="7" t="str">
        <f t="shared" si="63"/>
        <v/>
      </c>
      <c r="G179" s="7" t="str">
        <f t="shared" si="64"/>
        <v/>
      </c>
      <c r="I179" s="3" t="str">
        <f>IF(ROWS(I$15:I179)-1&gt;$L$10,"",ROWS(I$15:I179)-1)</f>
        <v/>
      </c>
      <c r="J179" s="9" t="str">
        <f t="shared" si="80"/>
        <v/>
      </c>
      <c r="K179" s="7" t="str">
        <f t="shared" si="65"/>
        <v/>
      </c>
      <c r="L179" s="7" t="str">
        <f t="shared" si="66"/>
        <v/>
      </c>
      <c r="M179" s="7" t="str">
        <f t="shared" si="67"/>
        <v/>
      </c>
      <c r="N179" s="7" t="str">
        <f t="shared" si="68"/>
        <v/>
      </c>
      <c r="O179" s="7" t="str">
        <f t="shared" si="69"/>
        <v/>
      </c>
      <c r="Q179" s="3" t="str">
        <f>IF(ROWS(Q$15:Q179)-1&gt;'Yr 2 Loans'!$T$10,"",ROWS(Q$15:Q179)-1)</f>
        <v/>
      </c>
      <c r="R179" s="9" t="str">
        <f t="shared" si="81"/>
        <v/>
      </c>
      <c r="S179" s="7" t="str">
        <f t="shared" si="70"/>
        <v/>
      </c>
      <c r="T179" s="7" t="str">
        <f t="shared" si="82"/>
        <v/>
      </c>
      <c r="U179" s="7" t="str">
        <f t="shared" si="71"/>
        <v/>
      </c>
      <c r="V179" s="7" t="str">
        <f t="shared" si="83"/>
        <v/>
      </c>
      <c r="W179" s="7" t="str">
        <f t="shared" si="72"/>
        <v/>
      </c>
      <c r="Y179" s="3" t="str">
        <f>IF(ROWS(Y$15:Y179)-1&gt;'Yr 2 Loans'!$AB$10,"",ROWS(Y$15:Y179)-1)</f>
        <v/>
      </c>
      <c r="Z179" s="9" t="str">
        <f t="shared" si="84"/>
        <v/>
      </c>
      <c r="AA179" s="7" t="str">
        <f t="shared" si="73"/>
        <v/>
      </c>
      <c r="AB179" s="7" t="str">
        <f t="shared" si="85"/>
        <v/>
      </c>
      <c r="AC179" s="7" t="str">
        <f t="shared" si="74"/>
        <v/>
      </c>
      <c r="AD179" s="7" t="str">
        <f t="shared" si="86"/>
        <v/>
      </c>
      <c r="AE179" s="7" t="str">
        <f t="shared" si="75"/>
        <v/>
      </c>
      <c r="AG179" s="3" t="str">
        <f>IF(ROWS(AG$15:AG179)-1&gt;'Yr 2 Loans'!$AJ$10,"",ROWS(AG$15:AG179)-1)</f>
        <v/>
      </c>
      <c r="AH179" s="9" t="str">
        <f t="shared" si="87"/>
        <v/>
      </c>
      <c r="AI179" s="7" t="str">
        <f t="shared" si="76"/>
        <v/>
      </c>
      <c r="AJ179" s="7" t="str">
        <f t="shared" si="88"/>
        <v/>
      </c>
      <c r="AK179" s="7" t="str">
        <f t="shared" si="77"/>
        <v/>
      </c>
      <c r="AL179" s="7" t="str">
        <f t="shared" si="89"/>
        <v/>
      </c>
      <c r="AM179" s="7" t="str">
        <f t="shared" si="78"/>
        <v/>
      </c>
    </row>
    <row r="180" spans="1:39" x14ac:dyDescent="0.35">
      <c r="A180" s="3" t="str">
        <f>IF(ROWS(A$15:A180)-1&gt;$D$10,"",ROWS(A$15:A180)-1)</f>
        <v/>
      </c>
      <c r="B180" s="9" t="str">
        <f t="shared" si="79"/>
        <v/>
      </c>
      <c r="C180" s="7" t="str">
        <f t="shared" si="60"/>
        <v/>
      </c>
      <c r="D180" s="7" t="str">
        <f t="shared" si="61"/>
        <v/>
      </c>
      <c r="E180" s="7" t="str">
        <f t="shared" si="62"/>
        <v/>
      </c>
      <c r="F180" s="7" t="str">
        <f t="shared" si="63"/>
        <v/>
      </c>
      <c r="G180" s="7" t="str">
        <f t="shared" si="64"/>
        <v/>
      </c>
      <c r="I180" s="3" t="str">
        <f>IF(ROWS(I$15:I180)-1&gt;$L$10,"",ROWS(I$15:I180)-1)</f>
        <v/>
      </c>
      <c r="J180" s="9" t="str">
        <f t="shared" si="80"/>
        <v/>
      </c>
      <c r="K180" s="7" t="str">
        <f t="shared" si="65"/>
        <v/>
      </c>
      <c r="L180" s="7" t="str">
        <f t="shared" si="66"/>
        <v/>
      </c>
      <c r="M180" s="7" t="str">
        <f t="shared" si="67"/>
        <v/>
      </c>
      <c r="N180" s="7" t="str">
        <f t="shared" si="68"/>
        <v/>
      </c>
      <c r="O180" s="7" t="str">
        <f t="shared" si="69"/>
        <v/>
      </c>
      <c r="Q180" s="3" t="str">
        <f>IF(ROWS(Q$15:Q180)-1&gt;'Yr 2 Loans'!$T$10,"",ROWS(Q$15:Q180)-1)</f>
        <v/>
      </c>
      <c r="R180" s="9" t="str">
        <f t="shared" si="81"/>
        <v/>
      </c>
      <c r="S180" s="7" t="str">
        <f t="shared" si="70"/>
        <v/>
      </c>
      <c r="T180" s="7" t="str">
        <f t="shared" si="82"/>
        <v/>
      </c>
      <c r="U180" s="7" t="str">
        <f t="shared" si="71"/>
        <v/>
      </c>
      <c r="V180" s="7" t="str">
        <f t="shared" si="83"/>
        <v/>
      </c>
      <c r="W180" s="7" t="str">
        <f t="shared" si="72"/>
        <v/>
      </c>
      <c r="Y180" s="3" t="str">
        <f>IF(ROWS(Y$15:Y180)-1&gt;'Yr 2 Loans'!$AB$10,"",ROWS(Y$15:Y180)-1)</f>
        <v/>
      </c>
      <c r="Z180" s="9" t="str">
        <f t="shared" si="84"/>
        <v/>
      </c>
      <c r="AA180" s="7" t="str">
        <f t="shared" si="73"/>
        <v/>
      </c>
      <c r="AB180" s="7" t="str">
        <f t="shared" si="85"/>
        <v/>
      </c>
      <c r="AC180" s="7" t="str">
        <f t="shared" si="74"/>
        <v/>
      </c>
      <c r="AD180" s="7" t="str">
        <f t="shared" si="86"/>
        <v/>
      </c>
      <c r="AE180" s="7" t="str">
        <f t="shared" si="75"/>
        <v/>
      </c>
      <c r="AG180" s="3" t="str">
        <f>IF(ROWS(AG$15:AG180)-1&gt;'Yr 2 Loans'!$AJ$10,"",ROWS(AG$15:AG180)-1)</f>
        <v/>
      </c>
      <c r="AH180" s="9" t="str">
        <f t="shared" si="87"/>
        <v/>
      </c>
      <c r="AI180" s="7" t="str">
        <f t="shared" si="76"/>
        <v/>
      </c>
      <c r="AJ180" s="7" t="str">
        <f t="shared" si="88"/>
        <v/>
      </c>
      <c r="AK180" s="7" t="str">
        <f t="shared" si="77"/>
        <v/>
      </c>
      <c r="AL180" s="7" t="str">
        <f t="shared" si="89"/>
        <v/>
      </c>
      <c r="AM180" s="7" t="str">
        <f t="shared" si="78"/>
        <v/>
      </c>
    </row>
    <row r="181" spans="1:39" x14ac:dyDescent="0.35">
      <c r="A181" s="3" t="str">
        <f>IF(ROWS(A$15:A181)-1&gt;$D$10,"",ROWS(A$15:A181)-1)</f>
        <v/>
      </c>
      <c r="B181" s="9" t="str">
        <f t="shared" si="79"/>
        <v/>
      </c>
      <c r="C181" s="7" t="str">
        <f t="shared" si="60"/>
        <v/>
      </c>
      <c r="D181" s="7" t="str">
        <f t="shared" si="61"/>
        <v/>
      </c>
      <c r="E181" s="7" t="str">
        <f t="shared" si="62"/>
        <v/>
      </c>
      <c r="F181" s="7" t="str">
        <f t="shared" si="63"/>
        <v/>
      </c>
      <c r="G181" s="7" t="str">
        <f t="shared" si="64"/>
        <v/>
      </c>
      <c r="I181" s="3" t="str">
        <f>IF(ROWS(I$15:I181)-1&gt;$L$10,"",ROWS(I$15:I181)-1)</f>
        <v/>
      </c>
      <c r="J181" s="9" t="str">
        <f t="shared" si="80"/>
        <v/>
      </c>
      <c r="K181" s="7" t="str">
        <f t="shared" si="65"/>
        <v/>
      </c>
      <c r="L181" s="7" t="str">
        <f t="shared" si="66"/>
        <v/>
      </c>
      <c r="M181" s="7" t="str">
        <f t="shared" si="67"/>
        <v/>
      </c>
      <c r="N181" s="7" t="str">
        <f t="shared" si="68"/>
        <v/>
      </c>
      <c r="O181" s="7" t="str">
        <f t="shared" si="69"/>
        <v/>
      </c>
      <c r="Q181" s="3" t="str">
        <f>IF(ROWS(Q$15:Q181)-1&gt;'Yr 2 Loans'!$T$10,"",ROWS(Q$15:Q181)-1)</f>
        <v/>
      </c>
      <c r="R181" s="9" t="str">
        <f t="shared" si="81"/>
        <v/>
      </c>
      <c r="S181" s="7" t="str">
        <f t="shared" si="70"/>
        <v/>
      </c>
      <c r="T181" s="7" t="str">
        <f t="shared" si="82"/>
        <v/>
      </c>
      <c r="U181" s="7" t="str">
        <f t="shared" si="71"/>
        <v/>
      </c>
      <c r="V181" s="7" t="str">
        <f t="shared" si="83"/>
        <v/>
      </c>
      <c r="W181" s="7" t="str">
        <f t="shared" si="72"/>
        <v/>
      </c>
      <c r="Y181" s="3" t="str">
        <f>IF(ROWS(Y$15:Y181)-1&gt;'Yr 2 Loans'!$AB$10,"",ROWS(Y$15:Y181)-1)</f>
        <v/>
      </c>
      <c r="Z181" s="9" t="str">
        <f t="shared" si="84"/>
        <v/>
      </c>
      <c r="AA181" s="7" t="str">
        <f t="shared" si="73"/>
        <v/>
      </c>
      <c r="AB181" s="7" t="str">
        <f t="shared" si="85"/>
        <v/>
      </c>
      <c r="AC181" s="7" t="str">
        <f t="shared" si="74"/>
        <v/>
      </c>
      <c r="AD181" s="7" t="str">
        <f t="shared" si="86"/>
        <v/>
      </c>
      <c r="AE181" s="7" t="str">
        <f t="shared" si="75"/>
        <v/>
      </c>
      <c r="AG181" s="3" t="str">
        <f>IF(ROWS(AG$15:AG181)-1&gt;'Yr 2 Loans'!$AJ$10,"",ROWS(AG$15:AG181)-1)</f>
        <v/>
      </c>
      <c r="AH181" s="9" t="str">
        <f t="shared" si="87"/>
        <v/>
      </c>
      <c r="AI181" s="7" t="str">
        <f t="shared" si="76"/>
        <v/>
      </c>
      <c r="AJ181" s="7" t="str">
        <f t="shared" si="88"/>
        <v/>
      </c>
      <c r="AK181" s="7" t="str">
        <f t="shared" si="77"/>
        <v/>
      </c>
      <c r="AL181" s="7" t="str">
        <f t="shared" si="89"/>
        <v/>
      </c>
      <c r="AM181" s="7" t="str">
        <f t="shared" si="78"/>
        <v/>
      </c>
    </row>
    <row r="182" spans="1:39" x14ac:dyDescent="0.35">
      <c r="A182" s="3" t="str">
        <f>IF(ROWS(A$15:A182)-1&gt;$D$10,"",ROWS(A$15:A182)-1)</f>
        <v/>
      </c>
      <c r="B182" s="9" t="str">
        <f t="shared" si="79"/>
        <v/>
      </c>
      <c r="C182" s="7" t="str">
        <f t="shared" si="60"/>
        <v/>
      </c>
      <c r="D182" s="7" t="str">
        <f t="shared" si="61"/>
        <v/>
      </c>
      <c r="E182" s="7" t="str">
        <f t="shared" si="62"/>
        <v/>
      </c>
      <c r="F182" s="7" t="str">
        <f t="shared" si="63"/>
        <v/>
      </c>
      <c r="G182" s="7" t="str">
        <f t="shared" si="64"/>
        <v/>
      </c>
      <c r="I182" s="3" t="str">
        <f>IF(ROWS(I$15:I182)-1&gt;$L$10,"",ROWS(I$15:I182)-1)</f>
        <v/>
      </c>
      <c r="J182" s="9" t="str">
        <f t="shared" si="80"/>
        <v/>
      </c>
      <c r="K182" s="7" t="str">
        <f t="shared" si="65"/>
        <v/>
      </c>
      <c r="L182" s="7" t="str">
        <f t="shared" si="66"/>
        <v/>
      </c>
      <c r="M182" s="7" t="str">
        <f t="shared" si="67"/>
        <v/>
      </c>
      <c r="N182" s="7" t="str">
        <f t="shared" si="68"/>
        <v/>
      </c>
      <c r="O182" s="7" t="str">
        <f t="shared" si="69"/>
        <v/>
      </c>
      <c r="Q182" s="3" t="str">
        <f>IF(ROWS(Q$15:Q182)-1&gt;'Yr 2 Loans'!$T$10,"",ROWS(Q$15:Q182)-1)</f>
        <v/>
      </c>
      <c r="R182" s="9" t="str">
        <f t="shared" si="81"/>
        <v/>
      </c>
      <c r="S182" s="7" t="str">
        <f t="shared" si="70"/>
        <v/>
      </c>
      <c r="T182" s="7" t="str">
        <f t="shared" si="82"/>
        <v/>
      </c>
      <c r="U182" s="7" t="str">
        <f t="shared" si="71"/>
        <v/>
      </c>
      <c r="V182" s="7" t="str">
        <f t="shared" si="83"/>
        <v/>
      </c>
      <c r="W182" s="7" t="str">
        <f t="shared" si="72"/>
        <v/>
      </c>
      <c r="Y182" s="3" t="str">
        <f>IF(ROWS(Y$15:Y182)-1&gt;'Yr 2 Loans'!$AB$10,"",ROWS(Y$15:Y182)-1)</f>
        <v/>
      </c>
      <c r="Z182" s="9" t="str">
        <f t="shared" si="84"/>
        <v/>
      </c>
      <c r="AA182" s="7" t="str">
        <f t="shared" si="73"/>
        <v/>
      </c>
      <c r="AB182" s="7" t="str">
        <f t="shared" si="85"/>
        <v/>
      </c>
      <c r="AC182" s="7" t="str">
        <f t="shared" si="74"/>
        <v/>
      </c>
      <c r="AD182" s="7" t="str">
        <f t="shared" si="86"/>
        <v/>
      </c>
      <c r="AE182" s="7" t="str">
        <f t="shared" si="75"/>
        <v/>
      </c>
      <c r="AG182" s="3" t="str">
        <f>IF(ROWS(AG$15:AG182)-1&gt;'Yr 2 Loans'!$AJ$10,"",ROWS(AG$15:AG182)-1)</f>
        <v/>
      </c>
      <c r="AH182" s="9" t="str">
        <f t="shared" si="87"/>
        <v/>
      </c>
      <c r="AI182" s="7" t="str">
        <f t="shared" si="76"/>
        <v/>
      </c>
      <c r="AJ182" s="7" t="str">
        <f t="shared" si="88"/>
        <v/>
      </c>
      <c r="AK182" s="7" t="str">
        <f t="shared" si="77"/>
        <v/>
      </c>
      <c r="AL182" s="7" t="str">
        <f t="shared" si="89"/>
        <v/>
      </c>
      <c r="AM182" s="7" t="str">
        <f t="shared" si="78"/>
        <v/>
      </c>
    </row>
    <row r="183" spans="1:39" x14ac:dyDescent="0.35">
      <c r="A183" s="3" t="str">
        <f>IF(ROWS(A$15:A183)-1&gt;$D$10,"",ROWS(A$15:A183)-1)</f>
        <v/>
      </c>
      <c r="B183" s="9" t="str">
        <f t="shared" si="79"/>
        <v/>
      </c>
      <c r="C183" s="7" t="str">
        <f t="shared" si="60"/>
        <v/>
      </c>
      <c r="D183" s="7" t="str">
        <f t="shared" si="61"/>
        <v/>
      </c>
      <c r="E183" s="7" t="str">
        <f t="shared" si="62"/>
        <v/>
      </c>
      <c r="F183" s="7" t="str">
        <f t="shared" si="63"/>
        <v/>
      </c>
      <c r="G183" s="7" t="str">
        <f t="shared" si="64"/>
        <v/>
      </c>
      <c r="I183" s="3" t="str">
        <f>IF(ROWS(I$15:I183)-1&gt;$L$10,"",ROWS(I$15:I183)-1)</f>
        <v/>
      </c>
      <c r="J183" s="9" t="str">
        <f t="shared" si="80"/>
        <v/>
      </c>
      <c r="K183" s="7" t="str">
        <f t="shared" si="65"/>
        <v/>
      </c>
      <c r="L183" s="7" t="str">
        <f t="shared" si="66"/>
        <v/>
      </c>
      <c r="M183" s="7" t="str">
        <f t="shared" si="67"/>
        <v/>
      </c>
      <c r="N183" s="7" t="str">
        <f t="shared" si="68"/>
        <v/>
      </c>
      <c r="O183" s="7" t="str">
        <f t="shared" si="69"/>
        <v/>
      </c>
      <c r="Q183" s="3" t="str">
        <f>IF(ROWS(Q$15:Q183)-1&gt;'Yr 2 Loans'!$T$10,"",ROWS(Q$15:Q183)-1)</f>
        <v/>
      </c>
      <c r="R183" s="9" t="str">
        <f t="shared" si="81"/>
        <v/>
      </c>
      <c r="S183" s="7" t="str">
        <f t="shared" si="70"/>
        <v/>
      </c>
      <c r="T183" s="7" t="str">
        <f t="shared" si="82"/>
        <v/>
      </c>
      <c r="U183" s="7" t="str">
        <f t="shared" si="71"/>
        <v/>
      </c>
      <c r="V183" s="7" t="str">
        <f t="shared" si="83"/>
        <v/>
      </c>
      <c r="W183" s="7" t="str">
        <f t="shared" si="72"/>
        <v/>
      </c>
      <c r="Y183" s="3" t="str">
        <f>IF(ROWS(Y$15:Y183)-1&gt;'Yr 2 Loans'!$AB$10,"",ROWS(Y$15:Y183)-1)</f>
        <v/>
      </c>
      <c r="Z183" s="9" t="str">
        <f t="shared" si="84"/>
        <v/>
      </c>
      <c r="AA183" s="7" t="str">
        <f t="shared" si="73"/>
        <v/>
      </c>
      <c r="AB183" s="7" t="str">
        <f t="shared" si="85"/>
        <v/>
      </c>
      <c r="AC183" s="7" t="str">
        <f t="shared" si="74"/>
        <v/>
      </c>
      <c r="AD183" s="7" t="str">
        <f t="shared" si="86"/>
        <v/>
      </c>
      <c r="AE183" s="7" t="str">
        <f t="shared" si="75"/>
        <v/>
      </c>
      <c r="AG183" s="3" t="str">
        <f>IF(ROWS(AG$15:AG183)-1&gt;'Yr 2 Loans'!$AJ$10,"",ROWS(AG$15:AG183)-1)</f>
        <v/>
      </c>
      <c r="AH183" s="9" t="str">
        <f t="shared" si="87"/>
        <v/>
      </c>
      <c r="AI183" s="7" t="str">
        <f t="shared" si="76"/>
        <v/>
      </c>
      <c r="AJ183" s="7" t="str">
        <f t="shared" si="88"/>
        <v/>
      </c>
      <c r="AK183" s="7" t="str">
        <f t="shared" si="77"/>
        <v/>
      </c>
      <c r="AL183" s="7" t="str">
        <f t="shared" si="89"/>
        <v/>
      </c>
      <c r="AM183" s="7" t="str">
        <f t="shared" si="78"/>
        <v/>
      </c>
    </row>
    <row r="184" spans="1:39" x14ac:dyDescent="0.35">
      <c r="A184" s="3" t="str">
        <f>IF(ROWS(A$15:A184)-1&gt;$D$10,"",ROWS(A$15:A184)-1)</f>
        <v/>
      </c>
      <c r="B184" s="9" t="str">
        <f t="shared" si="79"/>
        <v/>
      </c>
      <c r="C184" s="7" t="str">
        <f t="shared" si="60"/>
        <v/>
      </c>
      <c r="D184" s="7" t="str">
        <f t="shared" si="61"/>
        <v/>
      </c>
      <c r="E184" s="7" t="str">
        <f t="shared" si="62"/>
        <v/>
      </c>
      <c r="F184" s="7" t="str">
        <f t="shared" si="63"/>
        <v/>
      </c>
      <c r="G184" s="7" t="str">
        <f t="shared" si="64"/>
        <v/>
      </c>
      <c r="I184" s="3" t="str">
        <f>IF(ROWS(I$15:I184)-1&gt;$L$10,"",ROWS(I$15:I184)-1)</f>
        <v/>
      </c>
      <c r="J184" s="9" t="str">
        <f t="shared" si="80"/>
        <v/>
      </c>
      <c r="K184" s="7" t="str">
        <f t="shared" si="65"/>
        <v/>
      </c>
      <c r="L184" s="7" t="str">
        <f t="shared" si="66"/>
        <v/>
      </c>
      <c r="M184" s="7" t="str">
        <f t="shared" si="67"/>
        <v/>
      </c>
      <c r="N184" s="7" t="str">
        <f t="shared" si="68"/>
        <v/>
      </c>
      <c r="O184" s="7" t="str">
        <f t="shared" si="69"/>
        <v/>
      </c>
      <c r="Q184" s="3" t="str">
        <f>IF(ROWS(Q$15:Q184)-1&gt;'Yr 2 Loans'!$T$10,"",ROWS(Q$15:Q184)-1)</f>
        <v/>
      </c>
      <c r="R184" s="9" t="str">
        <f t="shared" si="81"/>
        <v/>
      </c>
      <c r="S184" s="7" t="str">
        <f t="shared" si="70"/>
        <v/>
      </c>
      <c r="T184" s="7" t="str">
        <f t="shared" si="82"/>
        <v/>
      </c>
      <c r="U184" s="7" t="str">
        <f t="shared" si="71"/>
        <v/>
      </c>
      <c r="V184" s="7" t="str">
        <f t="shared" si="83"/>
        <v/>
      </c>
      <c r="W184" s="7" t="str">
        <f t="shared" si="72"/>
        <v/>
      </c>
      <c r="Y184" s="3" t="str">
        <f>IF(ROWS(Y$15:Y184)-1&gt;'Yr 2 Loans'!$AB$10,"",ROWS(Y$15:Y184)-1)</f>
        <v/>
      </c>
      <c r="Z184" s="9" t="str">
        <f t="shared" si="84"/>
        <v/>
      </c>
      <c r="AA184" s="7" t="str">
        <f t="shared" si="73"/>
        <v/>
      </c>
      <c r="AB184" s="7" t="str">
        <f t="shared" si="85"/>
        <v/>
      </c>
      <c r="AC184" s="7" t="str">
        <f t="shared" si="74"/>
        <v/>
      </c>
      <c r="AD184" s="7" t="str">
        <f t="shared" si="86"/>
        <v/>
      </c>
      <c r="AE184" s="7" t="str">
        <f t="shared" si="75"/>
        <v/>
      </c>
      <c r="AG184" s="3" t="str">
        <f>IF(ROWS(AG$15:AG184)-1&gt;'Yr 2 Loans'!$AJ$10,"",ROWS(AG$15:AG184)-1)</f>
        <v/>
      </c>
      <c r="AH184" s="9" t="str">
        <f t="shared" si="87"/>
        <v/>
      </c>
      <c r="AI184" s="7" t="str">
        <f t="shared" si="76"/>
        <v/>
      </c>
      <c r="AJ184" s="7" t="str">
        <f t="shared" si="88"/>
        <v/>
      </c>
      <c r="AK184" s="7" t="str">
        <f t="shared" si="77"/>
        <v/>
      </c>
      <c r="AL184" s="7" t="str">
        <f t="shared" si="89"/>
        <v/>
      </c>
      <c r="AM184" s="7" t="str">
        <f t="shared" si="78"/>
        <v/>
      </c>
    </row>
    <row r="185" spans="1:39" x14ac:dyDescent="0.35">
      <c r="A185" s="3" t="str">
        <f>IF(ROWS(A$15:A185)-1&gt;$D$10,"",ROWS(A$15:A185)-1)</f>
        <v/>
      </c>
      <c r="B185" s="9" t="str">
        <f t="shared" si="79"/>
        <v/>
      </c>
      <c r="C185" s="7" t="str">
        <f t="shared" si="60"/>
        <v/>
      </c>
      <c r="D185" s="7" t="str">
        <f t="shared" si="61"/>
        <v/>
      </c>
      <c r="E185" s="7" t="str">
        <f t="shared" si="62"/>
        <v/>
      </c>
      <c r="F185" s="7" t="str">
        <f t="shared" si="63"/>
        <v/>
      </c>
      <c r="G185" s="7" t="str">
        <f t="shared" si="64"/>
        <v/>
      </c>
      <c r="I185" s="3" t="str">
        <f>IF(ROWS(I$15:I185)-1&gt;$L$10,"",ROWS(I$15:I185)-1)</f>
        <v/>
      </c>
      <c r="J185" s="9" t="str">
        <f t="shared" si="80"/>
        <v/>
      </c>
      <c r="K185" s="7" t="str">
        <f t="shared" si="65"/>
        <v/>
      </c>
      <c r="L185" s="7" t="str">
        <f t="shared" si="66"/>
        <v/>
      </c>
      <c r="M185" s="7" t="str">
        <f t="shared" si="67"/>
        <v/>
      </c>
      <c r="N185" s="7" t="str">
        <f t="shared" si="68"/>
        <v/>
      </c>
      <c r="O185" s="7" t="str">
        <f t="shared" si="69"/>
        <v/>
      </c>
      <c r="Q185" s="3" t="str">
        <f>IF(ROWS(Q$15:Q185)-1&gt;'Yr 2 Loans'!$T$10,"",ROWS(Q$15:Q185)-1)</f>
        <v/>
      </c>
      <c r="R185" s="9" t="str">
        <f t="shared" si="81"/>
        <v/>
      </c>
      <c r="S185" s="7" t="str">
        <f t="shared" si="70"/>
        <v/>
      </c>
      <c r="T185" s="7" t="str">
        <f t="shared" si="82"/>
        <v/>
      </c>
      <c r="U185" s="7" t="str">
        <f t="shared" si="71"/>
        <v/>
      </c>
      <c r="V185" s="7" t="str">
        <f t="shared" si="83"/>
        <v/>
      </c>
      <c r="W185" s="7" t="str">
        <f t="shared" si="72"/>
        <v/>
      </c>
      <c r="Y185" s="3" t="str">
        <f>IF(ROWS(Y$15:Y185)-1&gt;'Yr 2 Loans'!$AB$10,"",ROWS(Y$15:Y185)-1)</f>
        <v/>
      </c>
      <c r="Z185" s="9" t="str">
        <f t="shared" si="84"/>
        <v/>
      </c>
      <c r="AA185" s="7" t="str">
        <f t="shared" si="73"/>
        <v/>
      </c>
      <c r="AB185" s="7" t="str">
        <f t="shared" si="85"/>
        <v/>
      </c>
      <c r="AC185" s="7" t="str">
        <f t="shared" si="74"/>
        <v/>
      </c>
      <c r="AD185" s="7" t="str">
        <f t="shared" si="86"/>
        <v/>
      </c>
      <c r="AE185" s="7" t="str">
        <f t="shared" si="75"/>
        <v/>
      </c>
      <c r="AG185" s="3" t="str">
        <f>IF(ROWS(AG$15:AG185)-1&gt;'Yr 2 Loans'!$AJ$10,"",ROWS(AG$15:AG185)-1)</f>
        <v/>
      </c>
      <c r="AH185" s="9" t="str">
        <f t="shared" si="87"/>
        <v/>
      </c>
      <c r="AI185" s="7" t="str">
        <f t="shared" si="76"/>
        <v/>
      </c>
      <c r="AJ185" s="7" t="str">
        <f t="shared" si="88"/>
        <v/>
      </c>
      <c r="AK185" s="7" t="str">
        <f t="shared" si="77"/>
        <v/>
      </c>
      <c r="AL185" s="7" t="str">
        <f t="shared" si="89"/>
        <v/>
      </c>
      <c r="AM185" s="7" t="str">
        <f t="shared" si="78"/>
        <v/>
      </c>
    </row>
    <row r="186" spans="1:39" x14ac:dyDescent="0.35">
      <c r="A186" s="3" t="str">
        <f>IF(ROWS(A$15:A186)-1&gt;$D$10,"",ROWS(A$15:A186)-1)</f>
        <v/>
      </c>
      <c r="B186" s="9" t="str">
        <f t="shared" si="79"/>
        <v/>
      </c>
      <c r="C186" s="7" t="str">
        <f t="shared" si="60"/>
        <v/>
      </c>
      <c r="D186" s="7" t="str">
        <f t="shared" si="61"/>
        <v/>
      </c>
      <c r="E186" s="7" t="str">
        <f t="shared" si="62"/>
        <v/>
      </c>
      <c r="F186" s="7" t="str">
        <f t="shared" si="63"/>
        <v/>
      </c>
      <c r="G186" s="7" t="str">
        <f t="shared" si="64"/>
        <v/>
      </c>
      <c r="I186" s="3" t="str">
        <f>IF(ROWS(I$15:I186)-1&gt;$L$10,"",ROWS(I$15:I186)-1)</f>
        <v/>
      </c>
      <c r="J186" s="9" t="str">
        <f t="shared" si="80"/>
        <v/>
      </c>
      <c r="K186" s="7" t="str">
        <f t="shared" si="65"/>
        <v/>
      </c>
      <c r="L186" s="7" t="str">
        <f t="shared" si="66"/>
        <v/>
      </c>
      <c r="M186" s="7" t="str">
        <f t="shared" si="67"/>
        <v/>
      </c>
      <c r="N186" s="7" t="str">
        <f t="shared" si="68"/>
        <v/>
      </c>
      <c r="O186" s="7" t="str">
        <f t="shared" si="69"/>
        <v/>
      </c>
      <c r="Q186" s="3" t="str">
        <f>IF(ROWS(Q$15:Q186)-1&gt;'Yr 2 Loans'!$T$10,"",ROWS(Q$15:Q186)-1)</f>
        <v/>
      </c>
      <c r="R186" s="9" t="str">
        <f t="shared" si="81"/>
        <v/>
      </c>
      <c r="S186" s="7" t="str">
        <f t="shared" si="70"/>
        <v/>
      </c>
      <c r="T186" s="7" t="str">
        <f t="shared" si="82"/>
        <v/>
      </c>
      <c r="U186" s="7" t="str">
        <f t="shared" si="71"/>
        <v/>
      </c>
      <c r="V186" s="7" t="str">
        <f t="shared" si="83"/>
        <v/>
      </c>
      <c r="W186" s="7" t="str">
        <f t="shared" si="72"/>
        <v/>
      </c>
      <c r="Y186" s="3" t="str">
        <f>IF(ROWS(Y$15:Y186)-1&gt;'Yr 2 Loans'!$AB$10,"",ROWS(Y$15:Y186)-1)</f>
        <v/>
      </c>
      <c r="Z186" s="9" t="str">
        <f t="shared" si="84"/>
        <v/>
      </c>
      <c r="AA186" s="7" t="str">
        <f t="shared" si="73"/>
        <v/>
      </c>
      <c r="AB186" s="7" t="str">
        <f t="shared" si="85"/>
        <v/>
      </c>
      <c r="AC186" s="7" t="str">
        <f t="shared" si="74"/>
        <v/>
      </c>
      <c r="AD186" s="7" t="str">
        <f t="shared" si="86"/>
        <v/>
      </c>
      <c r="AE186" s="7" t="str">
        <f t="shared" si="75"/>
        <v/>
      </c>
      <c r="AG186" s="3" t="str">
        <f>IF(ROWS(AG$15:AG186)-1&gt;'Yr 2 Loans'!$AJ$10,"",ROWS(AG$15:AG186)-1)</f>
        <v/>
      </c>
      <c r="AH186" s="9" t="str">
        <f t="shared" si="87"/>
        <v/>
      </c>
      <c r="AI186" s="7" t="str">
        <f t="shared" si="76"/>
        <v/>
      </c>
      <c r="AJ186" s="7" t="str">
        <f t="shared" si="88"/>
        <v/>
      </c>
      <c r="AK186" s="7" t="str">
        <f t="shared" si="77"/>
        <v/>
      </c>
      <c r="AL186" s="7" t="str">
        <f t="shared" si="89"/>
        <v/>
      </c>
      <c r="AM186" s="7" t="str">
        <f t="shared" si="78"/>
        <v/>
      </c>
    </row>
    <row r="187" spans="1:39" x14ac:dyDescent="0.35">
      <c r="A187" s="3" t="str">
        <f>IF(ROWS(A$15:A187)-1&gt;$D$10,"",ROWS(A$15:A187)-1)</f>
        <v/>
      </c>
      <c r="B187" s="9" t="str">
        <f t="shared" si="79"/>
        <v/>
      </c>
      <c r="C187" s="7" t="str">
        <f t="shared" si="60"/>
        <v/>
      </c>
      <c r="D187" s="7" t="str">
        <f t="shared" si="61"/>
        <v/>
      </c>
      <c r="E187" s="7" t="str">
        <f t="shared" si="62"/>
        <v/>
      </c>
      <c r="F187" s="7" t="str">
        <f t="shared" si="63"/>
        <v/>
      </c>
      <c r="G187" s="7" t="str">
        <f t="shared" si="64"/>
        <v/>
      </c>
      <c r="I187" s="3" t="str">
        <f>IF(ROWS(I$15:I187)-1&gt;$L$10,"",ROWS(I$15:I187)-1)</f>
        <v/>
      </c>
      <c r="J187" s="9" t="str">
        <f t="shared" si="80"/>
        <v/>
      </c>
      <c r="K187" s="7" t="str">
        <f t="shared" si="65"/>
        <v/>
      </c>
      <c r="L187" s="7" t="str">
        <f t="shared" si="66"/>
        <v/>
      </c>
      <c r="M187" s="7" t="str">
        <f t="shared" si="67"/>
        <v/>
      </c>
      <c r="N187" s="7" t="str">
        <f t="shared" si="68"/>
        <v/>
      </c>
      <c r="O187" s="7" t="str">
        <f t="shared" si="69"/>
        <v/>
      </c>
      <c r="Q187" s="3" t="str">
        <f>IF(ROWS(Q$15:Q187)-1&gt;'Yr 2 Loans'!$T$10,"",ROWS(Q$15:Q187)-1)</f>
        <v/>
      </c>
      <c r="R187" s="9" t="str">
        <f t="shared" si="81"/>
        <v/>
      </c>
      <c r="S187" s="7" t="str">
        <f t="shared" si="70"/>
        <v/>
      </c>
      <c r="T187" s="7" t="str">
        <f t="shared" si="82"/>
        <v/>
      </c>
      <c r="U187" s="7" t="str">
        <f t="shared" si="71"/>
        <v/>
      </c>
      <c r="V187" s="7" t="str">
        <f t="shared" si="83"/>
        <v/>
      </c>
      <c r="W187" s="7" t="str">
        <f t="shared" si="72"/>
        <v/>
      </c>
      <c r="Y187" s="3" t="str">
        <f>IF(ROWS(Y$15:Y187)-1&gt;'Yr 2 Loans'!$AB$10,"",ROWS(Y$15:Y187)-1)</f>
        <v/>
      </c>
      <c r="Z187" s="9" t="str">
        <f t="shared" si="84"/>
        <v/>
      </c>
      <c r="AA187" s="7" t="str">
        <f t="shared" si="73"/>
        <v/>
      </c>
      <c r="AB187" s="7" t="str">
        <f t="shared" si="85"/>
        <v/>
      </c>
      <c r="AC187" s="7" t="str">
        <f t="shared" si="74"/>
        <v/>
      </c>
      <c r="AD187" s="7" t="str">
        <f t="shared" si="86"/>
        <v/>
      </c>
      <c r="AE187" s="7" t="str">
        <f t="shared" si="75"/>
        <v/>
      </c>
      <c r="AG187" s="3" t="str">
        <f>IF(ROWS(AG$15:AG187)-1&gt;'Yr 2 Loans'!$AJ$10,"",ROWS(AG$15:AG187)-1)</f>
        <v/>
      </c>
      <c r="AH187" s="9" t="str">
        <f t="shared" si="87"/>
        <v/>
      </c>
      <c r="AI187" s="7" t="str">
        <f t="shared" si="76"/>
        <v/>
      </c>
      <c r="AJ187" s="7" t="str">
        <f t="shared" si="88"/>
        <v/>
      </c>
      <c r="AK187" s="7" t="str">
        <f t="shared" si="77"/>
        <v/>
      </c>
      <c r="AL187" s="7" t="str">
        <f t="shared" si="89"/>
        <v/>
      </c>
      <c r="AM187" s="7" t="str">
        <f t="shared" si="78"/>
        <v/>
      </c>
    </row>
    <row r="188" spans="1:39" x14ac:dyDescent="0.35">
      <c r="A188" s="3" t="str">
        <f>IF(ROWS(A$15:A188)-1&gt;$D$10,"",ROWS(A$15:A188)-1)</f>
        <v/>
      </c>
      <c r="B188" s="9" t="str">
        <f t="shared" si="79"/>
        <v/>
      </c>
      <c r="C188" s="7" t="str">
        <f t="shared" si="60"/>
        <v/>
      </c>
      <c r="D188" s="7" t="str">
        <f t="shared" si="61"/>
        <v/>
      </c>
      <c r="E188" s="7" t="str">
        <f t="shared" si="62"/>
        <v/>
      </c>
      <c r="F188" s="7" t="str">
        <f t="shared" si="63"/>
        <v/>
      </c>
      <c r="G188" s="7" t="str">
        <f t="shared" si="64"/>
        <v/>
      </c>
      <c r="I188" s="3" t="str">
        <f>IF(ROWS(I$15:I188)-1&gt;$L$10,"",ROWS(I$15:I188)-1)</f>
        <v/>
      </c>
      <c r="J188" s="9" t="str">
        <f t="shared" si="80"/>
        <v/>
      </c>
      <c r="K188" s="7" t="str">
        <f t="shared" si="65"/>
        <v/>
      </c>
      <c r="L188" s="7" t="str">
        <f t="shared" si="66"/>
        <v/>
      </c>
      <c r="M188" s="7" t="str">
        <f t="shared" si="67"/>
        <v/>
      </c>
      <c r="N188" s="7" t="str">
        <f t="shared" si="68"/>
        <v/>
      </c>
      <c r="O188" s="7" t="str">
        <f t="shared" si="69"/>
        <v/>
      </c>
      <c r="Q188" s="3" t="str">
        <f>IF(ROWS(Q$15:Q188)-1&gt;'Yr 2 Loans'!$T$10,"",ROWS(Q$15:Q188)-1)</f>
        <v/>
      </c>
      <c r="R188" s="9" t="str">
        <f t="shared" si="81"/>
        <v/>
      </c>
      <c r="S188" s="7" t="str">
        <f t="shared" si="70"/>
        <v/>
      </c>
      <c r="T188" s="7" t="str">
        <f t="shared" si="82"/>
        <v/>
      </c>
      <c r="U188" s="7" t="str">
        <f t="shared" si="71"/>
        <v/>
      </c>
      <c r="V188" s="7" t="str">
        <f t="shared" si="83"/>
        <v/>
      </c>
      <c r="W188" s="7" t="str">
        <f t="shared" si="72"/>
        <v/>
      </c>
      <c r="Y188" s="3" t="str">
        <f>IF(ROWS(Y$15:Y188)-1&gt;'Yr 2 Loans'!$AB$10,"",ROWS(Y$15:Y188)-1)</f>
        <v/>
      </c>
      <c r="Z188" s="9" t="str">
        <f t="shared" si="84"/>
        <v/>
      </c>
      <c r="AA188" s="7" t="str">
        <f t="shared" si="73"/>
        <v/>
      </c>
      <c r="AB188" s="7" t="str">
        <f t="shared" si="85"/>
        <v/>
      </c>
      <c r="AC188" s="7" t="str">
        <f t="shared" si="74"/>
        <v/>
      </c>
      <c r="AD188" s="7" t="str">
        <f t="shared" si="86"/>
        <v/>
      </c>
      <c r="AE188" s="7" t="str">
        <f t="shared" si="75"/>
        <v/>
      </c>
      <c r="AG188" s="3" t="str">
        <f>IF(ROWS(AG$15:AG188)-1&gt;'Yr 2 Loans'!$AJ$10,"",ROWS(AG$15:AG188)-1)</f>
        <v/>
      </c>
      <c r="AH188" s="9" t="str">
        <f t="shared" si="87"/>
        <v/>
      </c>
      <c r="AI188" s="7" t="str">
        <f t="shared" si="76"/>
        <v/>
      </c>
      <c r="AJ188" s="7" t="str">
        <f t="shared" si="88"/>
        <v/>
      </c>
      <c r="AK188" s="7" t="str">
        <f t="shared" si="77"/>
        <v/>
      </c>
      <c r="AL188" s="7" t="str">
        <f t="shared" si="89"/>
        <v/>
      </c>
      <c r="AM188" s="7" t="str">
        <f t="shared" si="78"/>
        <v/>
      </c>
    </row>
    <row r="189" spans="1:39" x14ac:dyDescent="0.35">
      <c r="A189" s="3" t="str">
        <f>IF(ROWS(A$15:A189)-1&gt;$D$10,"",ROWS(A$15:A189)-1)</f>
        <v/>
      </c>
      <c r="B189" s="9" t="str">
        <f t="shared" si="79"/>
        <v/>
      </c>
      <c r="C189" s="7" t="str">
        <f t="shared" si="60"/>
        <v/>
      </c>
      <c r="D189" s="7" t="str">
        <f t="shared" si="61"/>
        <v/>
      </c>
      <c r="E189" s="7" t="str">
        <f t="shared" si="62"/>
        <v/>
      </c>
      <c r="F189" s="7" t="str">
        <f t="shared" si="63"/>
        <v/>
      </c>
      <c r="G189" s="7" t="str">
        <f t="shared" si="64"/>
        <v/>
      </c>
      <c r="I189" s="3" t="str">
        <f>IF(ROWS(I$15:I189)-1&gt;$L$10,"",ROWS(I$15:I189)-1)</f>
        <v/>
      </c>
      <c r="J189" s="9" t="str">
        <f t="shared" si="80"/>
        <v/>
      </c>
      <c r="K189" s="7" t="str">
        <f t="shared" si="65"/>
        <v/>
      </c>
      <c r="L189" s="7" t="str">
        <f t="shared" si="66"/>
        <v/>
      </c>
      <c r="M189" s="7" t="str">
        <f t="shared" si="67"/>
        <v/>
      </c>
      <c r="N189" s="7" t="str">
        <f t="shared" si="68"/>
        <v/>
      </c>
      <c r="O189" s="7" t="str">
        <f t="shared" si="69"/>
        <v/>
      </c>
      <c r="Q189" s="3" t="str">
        <f>IF(ROWS(Q$15:Q189)-1&gt;'Yr 2 Loans'!$T$10,"",ROWS(Q$15:Q189)-1)</f>
        <v/>
      </c>
      <c r="R189" s="9" t="str">
        <f t="shared" si="81"/>
        <v/>
      </c>
      <c r="S189" s="7" t="str">
        <f t="shared" si="70"/>
        <v/>
      </c>
      <c r="T189" s="7" t="str">
        <f t="shared" si="82"/>
        <v/>
      </c>
      <c r="U189" s="7" t="str">
        <f t="shared" si="71"/>
        <v/>
      </c>
      <c r="V189" s="7" t="str">
        <f t="shared" si="83"/>
        <v/>
      </c>
      <c r="W189" s="7" t="str">
        <f t="shared" si="72"/>
        <v/>
      </c>
      <c r="Y189" s="3" t="str">
        <f>IF(ROWS(Y$15:Y189)-1&gt;'Yr 2 Loans'!$AB$10,"",ROWS(Y$15:Y189)-1)</f>
        <v/>
      </c>
      <c r="Z189" s="9" t="str">
        <f t="shared" si="84"/>
        <v/>
      </c>
      <c r="AA189" s="7" t="str">
        <f t="shared" si="73"/>
        <v/>
      </c>
      <c r="AB189" s="7" t="str">
        <f t="shared" si="85"/>
        <v/>
      </c>
      <c r="AC189" s="7" t="str">
        <f t="shared" si="74"/>
        <v/>
      </c>
      <c r="AD189" s="7" t="str">
        <f t="shared" si="86"/>
        <v/>
      </c>
      <c r="AE189" s="7" t="str">
        <f t="shared" si="75"/>
        <v/>
      </c>
      <c r="AG189" s="3" t="str">
        <f>IF(ROWS(AG$15:AG189)-1&gt;'Yr 2 Loans'!$AJ$10,"",ROWS(AG$15:AG189)-1)</f>
        <v/>
      </c>
      <c r="AH189" s="9" t="str">
        <f t="shared" si="87"/>
        <v/>
      </c>
      <c r="AI189" s="7" t="str">
        <f t="shared" si="76"/>
        <v/>
      </c>
      <c r="AJ189" s="7" t="str">
        <f t="shared" si="88"/>
        <v/>
      </c>
      <c r="AK189" s="7" t="str">
        <f t="shared" si="77"/>
        <v/>
      </c>
      <c r="AL189" s="7" t="str">
        <f t="shared" si="89"/>
        <v/>
      </c>
      <c r="AM189" s="7" t="str">
        <f t="shared" si="78"/>
        <v/>
      </c>
    </row>
    <row r="190" spans="1:39" x14ac:dyDescent="0.35">
      <c r="A190" s="3" t="str">
        <f>IF(ROWS(A$15:A190)-1&gt;$D$10,"",ROWS(A$15:A190)-1)</f>
        <v/>
      </c>
      <c r="B190" s="9" t="str">
        <f t="shared" si="79"/>
        <v/>
      </c>
      <c r="C190" s="7" t="str">
        <f t="shared" si="60"/>
        <v/>
      </c>
      <c r="D190" s="7" t="str">
        <f t="shared" si="61"/>
        <v/>
      </c>
      <c r="E190" s="7" t="str">
        <f t="shared" si="62"/>
        <v/>
      </c>
      <c r="F190" s="7" t="str">
        <f t="shared" si="63"/>
        <v/>
      </c>
      <c r="G190" s="7" t="str">
        <f t="shared" si="64"/>
        <v/>
      </c>
      <c r="I190" s="3" t="str">
        <f>IF(ROWS(I$15:I190)-1&gt;$L$10,"",ROWS(I$15:I190)-1)</f>
        <v/>
      </c>
      <c r="J190" s="9" t="str">
        <f t="shared" si="80"/>
        <v/>
      </c>
      <c r="K190" s="7" t="str">
        <f t="shared" si="65"/>
        <v/>
      </c>
      <c r="L190" s="7" t="str">
        <f t="shared" si="66"/>
        <v/>
      </c>
      <c r="M190" s="7" t="str">
        <f t="shared" si="67"/>
        <v/>
      </c>
      <c r="N190" s="7" t="str">
        <f t="shared" si="68"/>
        <v/>
      </c>
      <c r="O190" s="7" t="str">
        <f t="shared" si="69"/>
        <v/>
      </c>
      <c r="Q190" s="3" t="str">
        <f>IF(ROWS(Q$15:Q190)-1&gt;'Yr 2 Loans'!$T$10,"",ROWS(Q$15:Q190)-1)</f>
        <v/>
      </c>
      <c r="R190" s="9" t="str">
        <f t="shared" si="81"/>
        <v/>
      </c>
      <c r="S190" s="7" t="str">
        <f t="shared" si="70"/>
        <v/>
      </c>
      <c r="T190" s="7" t="str">
        <f t="shared" si="82"/>
        <v/>
      </c>
      <c r="U190" s="7" t="str">
        <f t="shared" si="71"/>
        <v/>
      </c>
      <c r="V190" s="7" t="str">
        <f t="shared" si="83"/>
        <v/>
      </c>
      <c r="W190" s="7" t="str">
        <f t="shared" si="72"/>
        <v/>
      </c>
      <c r="Y190" s="3" t="str">
        <f>IF(ROWS(Y$15:Y190)-1&gt;'Yr 2 Loans'!$AB$10,"",ROWS(Y$15:Y190)-1)</f>
        <v/>
      </c>
      <c r="Z190" s="9" t="str">
        <f t="shared" si="84"/>
        <v/>
      </c>
      <c r="AA190" s="7" t="str">
        <f t="shared" si="73"/>
        <v/>
      </c>
      <c r="AB190" s="7" t="str">
        <f t="shared" si="85"/>
        <v/>
      </c>
      <c r="AC190" s="7" t="str">
        <f t="shared" si="74"/>
        <v/>
      </c>
      <c r="AD190" s="7" t="str">
        <f t="shared" si="86"/>
        <v/>
      </c>
      <c r="AE190" s="7" t="str">
        <f t="shared" si="75"/>
        <v/>
      </c>
      <c r="AG190" s="3" t="str">
        <f>IF(ROWS(AG$15:AG190)-1&gt;'Yr 2 Loans'!$AJ$10,"",ROWS(AG$15:AG190)-1)</f>
        <v/>
      </c>
      <c r="AH190" s="9" t="str">
        <f t="shared" si="87"/>
        <v/>
      </c>
      <c r="AI190" s="7" t="str">
        <f t="shared" si="76"/>
        <v/>
      </c>
      <c r="AJ190" s="7" t="str">
        <f t="shared" si="88"/>
        <v/>
      </c>
      <c r="AK190" s="7" t="str">
        <f t="shared" si="77"/>
        <v/>
      </c>
      <c r="AL190" s="7" t="str">
        <f t="shared" si="89"/>
        <v/>
      </c>
      <c r="AM190" s="7" t="str">
        <f t="shared" si="78"/>
        <v/>
      </c>
    </row>
    <row r="191" spans="1:39" x14ac:dyDescent="0.35">
      <c r="A191" s="3" t="str">
        <f>IF(ROWS(A$15:A191)-1&gt;$D$10,"",ROWS(A$15:A191)-1)</f>
        <v/>
      </c>
      <c r="B191" s="9" t="str">
        <f t="shared" si="79"/>
        <v/>
      </c>
      <c r="C191" s="7" t="str">
        <f t="shared" si="60"/>
        <v/>
      </c>
      <c r="D191" s="7" t="str">
        <f t="shared" si="61"/>
        <v/>
      </c>
      <c r="E191" s="7" t="str">
        <f t="shared" si="62"/>
        <v/>
      </c>
      <c r="F191" s="7" t="str">
        <f t="shared" si="63"/>
        <v/>
      </c>
      <c r="G191" s="7" t="str">
        <f t="shared" si="64"/>
        <v/>
      </c>
      <c r="I191" s="3" t="str">
        <f>IF(ROWS(I$15:I191)-1&gt;$L$10,"",ROWS(I$15:I191)-1)</f>
        <v/>
      </c>
      <c r="J191" s="9" t="str">
        <f t="shared" si="80"/>
        <v/>
      </c>
      <c r="K191" s="7" t="str">
        <f t="shared" si="65"/>
        <v/>
      </c>
      <c r="L191" s="7" t="str">
        <f t="shared" si="66"/>
        <v/>
      </c>
      <c r="M191" s="7" t="str">
        <f t="shared" si="67"/>
        <v/>
      </c>
      <c r="N191" s="7" t="str">
        <f t="shared" si="68"/>
        <v/>
      </c>
      <c r="O191" s="7" t="str">
        <f t="shared" si="69"/>
        <v/>
      </c>
      <c r="Q191" s="3" t="str">
        <f>IF(ROWS(Q$15:Q191)-1&gt;'Yr 2 Loans'!$T$10,"",ROWS(Q$15:Q191)-1)</f>
        <v/>
      </c>
      <c r="R191" s="9" t="str">
        <f t="shared" si="81"/>
        <v/>
      </c>
      <c r="S191" s="7" t="str">
        <f t="shared" si="70"/>
        <v/>
      </c>
      <c r="T191" s="7" t="str">
        <f t="shared" si="82"/>
        <v/>
      </c>
      <c r="U191" s="7" t="str">
        <f t="shared" si="71"/>
        <v/>
      </c>
      <c r="V191" s="7" t="str">
        <f t="shared" si="83"/>
        <v/>
      </c>
      <c r="W191" s="7" t="str">
        <f t="shared" si="72"/>
        <v/>
      </c>
      <c r="Y191" s="3" t="str">
        <f>IF(ROWS(Y$15:Y191)-1&gt;'Yr 2 Loans'!$AB$10,"",ROWS(Y$15:Y191)-1)</f>
        <v/>
      </c>
      <c r="Z191" s="9" t="str">
        <f t="shared" si="84"/>
        <v/>
      </c>
      <c r="AA191" s="7" t="str">
        <f t="shared" si="73"/>
        <v/>
      </c>
      <c r="AB191" s="7" t="str">
        <f t="shared" si="85"/>
        <v/>
      </c>
      <c r="AC191" s="7" t="str">
        <f t="shared" si="74"/>
        <v/>
      </c>
      <c r="AD191" s="7" t="str">
        <f t="shared" si="86"/>
        <v/>
      </c>
      <c r="AE191" s="7" t="str">
        <f t="shared" si="75"/>
        <v/>
      </c>
      <c r="AG191" s="3" t="str">
        <f>IF(ROWS(AG$15:AG191)-1&gt;'Yr 2 Loans'!$AJ$10,"",ROWS(AG$15:AG191)-1)</f>
        <v/>
      </c>
      <c r="AH191" s="9" t="str">
        <f t="shared" si="87"/>
        <v/>
      </c>
      <c r="AI191" s="7" t="str">
        <f t="shared" si="76"/>
        <v/>
      </c>
      <c r="AJ191" s="7" t="str">
        <f t="shared" si="88"/>
        <v/>
      </c>
      <c r="AK191" s="7" t="str">
        <f t="shared" si="77"/>
        <v/>
      </c>
      <c r="AL191" s="7" t="str">
        <f t="shared" si="89"/>
        <v/>
      </c>
      <c r="AM191" s="7" t="str">
        <f t="shared" si="78"/>
        <v/>
      </c>
    </row>
    <row r="192" spans="1:39" x14ac:dyDescent="0.35">
      <c r="A192" s="3" t="str">
        <f>IF(ROWS(A$15:A192)-1&gt;$D$10,"",ROWS(A$15:A192)-1)</f>
        <v/>
      </c>
      <c r="B192" s="9" t="str">
        <f t="shared" si="79"/>
        <v/>
      </c>
      <c r="C192" s="7" t="str">
        <f t="shared" si="60"/>
        <v/>
      </c>
      <c r="D192" s="7" t="str">
        <f t="shared" si="61"/>
        <v/>
      </c>
      <c r="E192" s="7" t="str">
        <f t="shared" si="62"/>
        <v/>
      </c>
      <c r="F192" s="7" t="str">
        <f t="shared" si="63"/>
        <v/>
      </c>
      <c r="G192" s="7" t="str">
        <f t="shared" si="64"/>
        <v/>
      </c>
      <c r="I192" s="3" t="str">
        <f>IF(ROWS(I$15:I192)-1&gt;$L$10,"",ROWS(I$15:I192)-1)</f>
        <v/>
      </c>
      <c r="J192" s="9" t="str">
        <f t="shared" si="80"/>
        <v/>
      </c>
      <c r="K192" s="7" t="str">
        <f t="shared" si="65"/>
        <v/>
      </c>
      <c r="L192" s="7" t="str">
        <f t="shared" si="66"/>
        <v/>
      </c>
      <c r="M192" s="7" t="str">
        <f t="shared" si="67"/>
        <v/>
      </c>
      <c r="N192" s="7" t="str">
        <f t="shared" si="68"/>
        <v/>
      </c>
      <c r="O192" s="7" t="str">
        <f t="shared" si="69"/>
        <v/>
      </c>
      <c r="Q192" s="3" t="str">
        <f>IF(ROWS(Q$15:Q192)-1&gt;'Yr 2 Loans'!$T$10,"",ROWS(Q$15:Q192)-1)</f>
        <v/>
      </c>
      <c r="R192" s="9" t="str">
        <f t="shared" si="81"/>
        <v/>
      </c>
      <c r="S192" s="7" t="str">
        <f t="shared" si="70"/>
        <v/>
      </c>
      <c r="T192" s="7" t="str">
        <f t="shared" si="82"/>
        <v/>
      </c>
      <c r="U192" s="7" t="str">
        <f t="shared" si="71"/>
        <v/>
      </c>
      <c r="V192" s="7" t="str">
        <f t="shared" si="83"/>
        <v/>
      </c>
      <c r="W192" s="7" t="str">
        <f t="shared" si="72"/>
        <v/>
      </c>
      <c r="Y192" s="3" t="str">
        <f>IF(ROWS(Y$15:Y192)-1&gt;'Yr 2 Loans'!$AB$10,"",ROWS(Y$15:Y192)-1)</f>
        <v/>
      </c>
      <c r="Z192" s="9" t="str">
        <f t="shared" si="84"/>
        <v/>
      </c>
      <c r="AA192" s="7" t="str">
        <f t="shared" si="73"/>
        <v/>
      </c>
      <c r="AB192" s="7" t="str">
        <f t="shared" si="85"/>
        <v/>
      </c>
      <c r="AC192" s="7" t="str">
        <f t="shared" si="74"/>
        <v/>
      </c>
      <c r="AD192" s="7" t="str">
        <f t="shared" si="86"/>
        <v/>
      </c>
      <c r="AE192" s="7" t="str">
        <f t="shared" si="75"/>
        <v/>
      </c>
      <c r="AG192" s="3" t="str">
        <f>IF(ROWS(AG$15:AG192)-1&gt;'Yr 2 Loans'!$AJ$10,"",ROWS(AG$15:AG192)-1)</f>
        <v/>
      </c>
      <c r="AH192" s="9" t="str">
        <f t="shared" si="87"/>
        <v/>
      </c>
      <c r="AI192" s="7" t="str">
        <f t="shared" si="76"/>
        <v/>
      </c>
      <c r="AJ192" s="7" t="str">
        <f t="shared" si="88"/>
        <v/>
      </c>
      <c r="AK192" s="7" t="str">
        <f t="shared" si="77"/>
        <v/>
      </c>
      <c r="AL192" s="7" t="str">
        <f t="shared" si="89"/>
        <v/>
      </c>
      <c r="AM192" s="7" t="str">
        <f t="shared" si="78"/>
        <v/>
      </c>
    </row>
    <row r="193" spans="1:39" x14ac:dyDescent="0.35">
      <c r="A193" s="3" t="str">
        <f>IF(ROWS(A$15:A193)-1&gt;$D$10,"",ROWS(A$15:A193)-1)</f>
        <v/>
      </c>
      <c r="B193" s="9" t="str">
        <f t="shared" si="79"/>
        <v/>
      </c>
      <c r="C193" s="7" t="str">
        <f t="shared" si="60"/>
        <v/>
      </c>
      <c r="D193" s="7" t="str">
        <f t="shared" si="61"/>
        <v/>
      </c>
      <c r="E193" s="7" t="str">
        <f t="shared" si="62"/>
        <v/>
      </c>
      <c r="F193" s="7" t="str">
        <f t="shared" si="63"/>
        <v/>
      </c>
      <c r="G193" s="7" t="str">
        <f t="shared" si="64"/>
        <v/>
      </c>
      <c r="I193" s="3" t="str">
        <f>IF(ROWS(I$15:I193)-1&gt;$L$10,"",ROWS(I$15:I193)-1)</f>
        <v/>
      </c>
      <c r="J193" s="9" t="str">
        <f t="shared" si="80"/>
        <v/>
      </c>
      <c r="K193" s="7" t="str">
        <f t="shared" si="65"/>
        <v/>
      </c>
      <c r="L193" s="7" t="str">
        <f t="shared" si="66"/>
        <v/>
      </c>
      <c r="M193" s="7" t="str">
        <f t="shared" si="67"/>
        <v/>
      </c>
      <c r="N193" s="7" t="str">
        <f t="shared" si="68"/>
        <v/>
      </c>
      <c r="O193" s="7" t="str">
        <f t="shared" si="69"/>
        <v/>
      </c>
      <c r="Q193" s="3" t="str">
        <f>IF(ROWS(Q$15:Q193)-1&gt;'Yr 2 Loans'!$T$10,"",ROWS(Q$15:Q193)-1)</f>
        <v/>
      </c>
      <c r="R193" s="9" t="str">
        <f t="shared" si="81"/>
        <v/>
      </c>
      <c r="S193" s="7" t="str">
        <f t="shared" si="70"/>
        <v/>
      </c>
      <c r="T193" s="7" t="str">
        <f t="shared" si="82"/>
        <v/>
      </c>
      <c r="U193" s="7" t="str">
        <f t="shared" si="71"/>
        <v/>
      </c>
      <c r="V193" s="7" t="str">
        <f t="shared" si="83"/>
        <v/>
      </c>
      <c r="W193" s="7" t="str">
        <f t="shared" si="72"/>
        <v/>
      </c>
      <c r="Y193" s="3" t="str">
        <f>IF(ROWS(Y$15:Y193)-1&gt;'Yr 2 Loans'!$AB$10,"",ROWS(Y$15:Y193)-1)</f>
        <v/>
      </c>
      <c r="Z193" s="9" t="str">
        <f t="shared" si="84"/>
        <v/>
      </c>
      <c r="AA193" s="7" t="str">
        <f t="shared" si="73"/>
        <v/>
      </c>
      <c r="AB193" s="7" t="str">
        <f t="shared" si="85"/>
        <v/>
      </c>
      <c r="AC193" s="7" t="str">
        <f t="shared" si="74"/>
        <v/>
      </c>
      <c r="AD193" s="7" t="str">
        <f t="shared" si="86"/>
        <v/>
      </c>
      <c r="AE193" s="7" t="str">
        <f t="shared" si="75"/>
        <v/>
      </c>
      <c r="AG193" s="3" t="str">
        <f>IF(ROWS(AG$15:AG193)-1&gt;'Yr 2 Loans'!$AJ$10,"",ROWS(AG$15:AG193)-1)</f>
        <v/>
      </c>
      <c r="AH193" s="9" t="str">
        <f t="shared" si="87"/>
        <v/>
      </c>
      <c r="AI193" s="7" t="str">
        <f t="shared" si="76"/>
        <v/>
      </c>
      <c r="AJ193" s="7" t="str">
        <f t="shared" si="88"/>
        <v/>
      </c>
      <c r="AK193" s="7" t="str">
        <f t="shared" si="77"/>
        <v/>
      </c>
      <c r="AL193" s="7" t="str">
        <f t="shared" si="89"/>
        <v/>
      </c>
      <c r="AM193" s="7" t="str">
        <f t="shared" si="78"/>
        <v/>
      </c>
    </row>
    <row r="194" spans="1:39" x14ac:dyDescent="0.35">
      <c r="A194" s="3" t="str">
        <f>IF(ROWS(A$15:A194)-1&gt;$D$10,"",ROWS(A$15:A194)-1)</f>
        <v/>
      </c>
      <c r="B194" s="9" t="str">
        <f t="shared" si="79"/>
        <v/>
      </c>
      <c r="C194" s="7" t="str">
        <f t="shared" si="60"/>
        <v/>
      </c>
      <c r="D194" s="7" t="str">
        <f t="shared" si="61"/>
        <v/>
      </c>
      <c r="E194" s="7" t="str">
        <f t="shared" si="62"/>
        <v/>
      </c>
      <c r="F194" s="7" t="str">
        <f t="shared" si="63"/>
        <v/>
      </c>
      <c r="G194" s="7" t="str">
        <f t="shared" si="64"/>
        <v/>
      </c>
      <c r="I194" s="3" t="str">
        <f>IF(ROWS(I$15:I194)-1&gt;$L$10,"",ROWS(I$15:I194)-1)</f>
        <v/>
      </c>
      <c r="J194" s="9" t="str">
        <f t="shared" si="80"/>
        <v/>
      </c>
      <c r="K194" s="7" t="str">
        <f t="shared" si="65"/>
        <v/>
      </c>
      <c r="L194" s="7" t="str">
        <f t="shared" si="66"/>
        <v/>
      </c>
      <c r="M194" s="7" t="str">
        <f t="shared" si="67"/>
        <v/>
      </c>
      <c r="N194" s="7" t="str">
        <f t="shared" si="68"/>
        <v/>
      </c>
      <c r="O194" s="7" t="str">
        <f t="shared" si="69"/>
        <v/>
      </c>
      <c r="Q194" s="3" t="str">
        <f>IF(ROWS(Q$15:Q194)-1&gt;'Yr 2 Loans'!$T$10,"",ROWS(Q$15:Q194)-1)</f>
        <v/>
      </c>
      <c r="R194" s="9" t="str">
        <f t="shared" si="81"/>
        <v/>
      </c>
      <c r="S194" s="7" t="str">
        <f t="shared" si="70"/>
        <v/>
      </c>
      <c r="T194" s="7" t="str">
        <f t="shared" si="82"/>
        <v/>
      </c>
      <c r="U194" s="7" t="str">
        <f t="shared" si="71"/>
        <v/>
      </c>
      <c r="V194" s="7" t="str">
        <f t="shared" si="83"/>
        <v/>
      </c>
      <c r="W194" s="7" t="str">
        <f t="shared" si="72"/>
        <v/>
      </c>
      <c r="Y194" s="3" t="str">
        <f>IF(ROWS(Y$15:Y194)-1&gt;'Yr 2 Loans'!$AB$10,"",ROWS(Y$15:Y194)-1)</f>
        <v/>
      </c>
      <c r="Z194" s="9" t="str">
        <f t="shared" si="84"/>
        <v/>
      </c>
      <c r="AA194" s="7" t="str">
        <f t="shared" si="73"/>
        <v/>
      </c>
      <c r="AB194" s="7" t="str">
        <f t="shared" si="85"/>
        <v/>
      </c>
      <c r="AC194" s="7" t="str">
        <f t="shared" si="74"/>
        <v/>
      </c>
      <c r="AD194" s="7" t="str">
        <f t="shared" si="86"/>
        <v/>
      </c>
      <c r="AE194" s="7" t="str">
        <f t="shared" si="75"/>
        <v/>
      </c>
      <c r="AG194" s="3" t="str">
        <f>IF(ROWS(AG$15:AG194)-1&gt;'Yr 2 Loans'!$AJ$10,"",ROWS(AG$15:AG194)-1)</f>
        <v/>
      </c>
      <c r="AH194" s="9" t="str">
        <f t="shared" si="87"/>
        <v/>
      </c>
      <c r="AI194" s="7" t="str">
        <f t="shared" si="76"/>
        <v/>
      </c>
      <c r="AJ194" s="7" t="str">
        <f t="shared" si="88"/>
        <v/>
      </c>
      <c r="AK194" s="7" t="str">
        <f t="shared" si="77"/>
        <v/>
      </c>
      <c r="AL194" s="7" t="str">
        <f t="shared" si="89"/>
        <v/>
      </c>
      <c r="AM194" s="7" t="str">
        <f t="shared" si="78"/>
        <v/>
      </c>
    </row>
    <row r="195" spans="1:39" x14ac:dyDescent="0.35">
      <c r="A195" s="3" t="str">
        <f>IF(ROWS(A$15:A195)-1&gt;$D$10,"",ROWS(A$15:A195)-1)</f>
        <v/>
      </c>
      <c r="B195" s="9" t="str">
        <f t="shared" si="79"/>
        <v/>
      </c>
      <c r="C195" s="7" t="str">
        <f t="shared" si="60"/>
        <v/>
      </c>
      <c r="D195" s="7" t="str">
        <f t="shared" si="61"/>
        <v/>
      </c>
      <c r="E195" s="7" t="str">
        <f t="shared" si="62"/>
        <v/>
      </c>
      <c r="F195" s="7" t="str">
        <f t="shared" si="63"/>
        <v/>
      </c>
      <c r="G195" s="7" t="str">
        <f t="shared" si="64"/>
        <v/>
      </c>
      <c r="I195" s="3" t="str">
        <f>IF(ROWS(I$15:I195)-1&gt;$L$10,"",ROWS(I$15:I195)-1)</f>
        <v/>
      </c>
      <c r="J195" s="9" t="str">
        <f t="shared" si="80"/>
        <v/>
      </c>
      <c r="K195" s="7" t="str">
        <f t="shared" si="65"/>
        <v/>
      </c>
      <c r="L195" s="7" t="str">
        <f t="shared" si="66"/>
        <v/>
      </c>
      <c r="M195" s="7" t="str">
        <f t="shared" si="67"/>
        <v/>
      </c>
      <c r="N195" s="7" t="str">
        <f t="shared" si="68"/>
        <v/>
      </c>
      <c r="O195" s="7" t="str">
        <f t="shared" si="69"/>
        <v/>
      </c>
      <c r="Q195" s="3" t="str">
        <f>IF(ROWS(Q$15:Q195)-1&gt;'Yr 2 Loans'!$T$10,"",ROWS(Q$15:Q195)-1)</f>
        <v/>
      </c>
      <c r="R195" s="9" t="str">
        <f t="shared" si="81"/>
        <v/>
      </c>
      <c r="S195" s="7" t="str">
        <f t="shared" si="70"/>
        <v/>
      </c>
      <c r="T195" s="7" t="str">
        <f t="shared" si="82"/>
        <v/>
      </c>
      <c r="U195" s="7" t="str">
        <f t="shared" si="71"/>
        <v/>
      </c>
      <c r="V195" s="7" t="str">
        <f t="shared" si="83"/>
        <v/>
      </c>
      <c r="W195" s="7" t="str">
        <f t="shared" si="72"/>
        <v/>
      </c>
      <c r="Y195" s="3" t="str">
        <f>IF(ROWS(Y$15:Y195)-1&gt;'Yr 2 Loans'!$AB$10,"",ROWS(Y$15:Y195)-1)</f>
        <v/>
      </c>
      <c r="Z195" s="9" t="str">
        <f t="shared" si="84"/>
        <v/>
      </c>
      <c r="AA195" s="7" t="str">
        <f t="shared" si="73"/>
        <v/>
      </c>
      <c r="AB195" s="7" t="str">
        <f t="shared" si="85"/>
        <v/>
      </c>
      <c r="AC195" s="7" t="str">
        <f t="shared" si="74"/>
        <v/>
      </c>
      <c r="AD195" s="7" t="str">
        <f t="shared" si="86"/>
        <v/>
      </c>
      <c r="AE195" s="7" t="str">
        <f t="shared" si="75"/>
        <v/>
      </c>
      <c r="AG195" s="3" t="str">
        <f>IF(ROWS(AG$15:AG195)-1&gt;'Yr 2 Loans'!$AJ$10,"",ROWS(AG$15:AG195)-1)</f>
        <v/>
      </c>
      <c r="AH195" s="9" t="str">
        <f t="shared" si="87"/>
        <v/>
      </c>
      <c r="AI195" s="7" t="str">
        <f t="shared" si="76"/>
        <v/>
      </c>
      <c r="AJ195" s="7" t="str">
        <f t="shared" si="88"/>
        <v/>
      </c>
      <c r="AK195" s="7" t="str">
        <f t="shared" si="77"/>
        <v/>
      </c>
      <c r="AL195" s="7" t="str">
        <f t="shared" si="89"/>
        <v/>
      </c>
      <c r="AM195" s="7" t="str">
        <f t="shared" si="78"/>
        <v/>
      </c>
    </row>
    <row r="196" spans="1:39" x14ac:dyDescent="0.35">
      <c r="A196" s="3" t="str">
        <f>IF(ROWS(A$15:A196)-1&gt;$D$10,"",ROWS(A$15:A196)-1)</f>
        <v/>
      </c>
      <c r="B196" s="9" t="str">
        <f t="shared" si="79"/>
        <v/>
      </c>
      <c r="C196" s="7" t="str">
        <f t="shared" si="60"/>
        <v/>
      </c>
      <c r="D196" s="7" t="str">
        <f t="shared" si="61"/>
        <v/>
      </c>
      <c r="E196" s="7" t="str">
        <f t="shared" si="62"/>
        <v/>
      </c>
      <c r="F196" s="7" t="str">
        <f t="shared" si="63"/>
        <v/>
      </c>
      <c r="G196" s="7" t="str">
        <f t="shared" si="64"/>
        <v/>
      </c>
      <c r="I196" s="3" t="str">
        <f>IF(ROWS(I$15:I196)-1&gt;$L$10,"",ROWS(I$15:I196)-1)</f>
        <v/>
      </c>
      <c r="J196" s="9" t="str">
        <f t="shared" si="80"/>
        <v/>
      </c>
      <c r="K196" s="7" t="str">
        <f t="shared" si="65"/>
        <v/>
      </c>
      <c r="L196" s="7" t="str">
        <f t="shared" si="66"/>
        <v/>
      </c>
      <c r="M196" s="7" t="str">
        <f t="shared" si="67"/>
        <v/>
      </c>
      <c r="N196" s="7" t="str">
        <f t="shared" si="68"/>
        <v/>
      </c>
      <c r="O196" s="7" t="str">
        <f t="shared" si="69"/>
        <v/>
      </c>
      <c r="Q196" s="3" t="str">
        <f>IF(ROWS(Q$15:Q196)-1&gt;'Yr 2 Loans'!$T$10,"",ROWS(Q$15:Q196)-1)</f>
        <v/>
      </c>
      <c r="R196" s="9" t="str">
        <f t="shared" si="81"/>
        <v/>
      </c>
      <c r="S196" s="7" t="str">
        <f t="shared" si="70"/>
        <v/>
      </c>
      <c r="T196" s="7" t="str">
        <f t="shared" si="82"/>
        <v/>
      </c>
      <c r="U196" s="7" t="str">
        <f t="shared" si="71"/>
        <v/>
      </c>
      <c r="V196" s="7" t="str">
        <f t="shared" si="83"/>
        <v/>
      </c>
      <c r="W196" s="7" t="str">
        <f t="shared" si="72"/>
        <v/>
      </c>
      <c r="Y196" s="3" t="str">
        <f>IF(ROWS(Y$15:Y196)-1&gt;'Yr 2 Loans'!$AB$10,"",ROWS(Y$15:Y196)-1)</f>
        <v/>
      </c>
      <c r="Z196" s="9" t="str">
        <f t="shared" si="84"/>
        <v/>
      </c>
      <c r="AA196" s="7" t="str">
        <f t="shared" si="73"/>
        <v/>
      </c>
      <c r="AB196" s="7" t="str">
        <f t="shared" si="85"/>
        <v/>
      </c>
      <c r="AC196" s="7" t="str">
        <f t="shared" si="74"/>
        <v/>
      </c>
      <c r="AD196" s="7" t="str">
        <f t="shared" si="86"/>
        <v/>
      </c>
      <c r="AE196" s="7" t="str">
        <f t="shared" si="75"/>
        <v/>
      </c>
      <c r="AG196" s="3" t="str">
        <f>IF(ROWS(AG$15:AG196)-1&gt;'Yr 2 Loans'!$AJ$10,"",ROWS(AG$15:AG196)-1)</f>
        <v/>
      </c>
      <c r="AH196" s="9" t="str">
        <f t="shared" si="87"/>
        <v/>
      </c>
      <c r="AI196" s="7" t="str">
        <f t="shared" si="76"/>
        <v/>
      </c>
      <c r="AJ196" s="7" t="str">
        <f t="shared" si="88"/>
        <v/>
      </c>
      <c r="AK196" s="7" t="str">
        <f t="shared" si="77"/>
        <v/>
      </c>
      <c r="AL196" s="7" t="str">
        <f t="shared" si="89"/>
        <v/>
      </c>
      <c r="AM196" s="7" t="str">
        <f t="shared" si="78"/>
        <v/>
      </c>
    </row>
    <row r="197" spans="1:39" x14ac:dyDescent="0.35">
      <c r="A197" s="3" t="str">
        <f>IF(ROWS(A$15:A197)-1&gt;$D$10,"",ROWS(A$15:A197)-1)</f>
        <v/>
      </c>
      <c r="B197" s="9" t="str">
        <f t="shared" si="79"/>
        <v/>
      </c>
      <c r="C197" s="7" t="str">
        <f t="shared" si="60"/>
        <v/>
      </c>
      <c r="D197" s="7" t="str">
        <f t="shared" si="61"/>
        <v/>
      </c>
      <c r="E197" s="7" t="str">
        <f t="shared" si="62"/>
        <v/>
      </c>
      <c r="F197" s="7" t="str">
        <f t="shared" si="63"/>
        <v/>
      </c>
      <c r="G197" s="7" t="str">
        <f t="shared" si="64"/>
        <v/>
      </c>
      <c r="I197" s="3" t="str">
        <f>IF(ROWS(I$15:I197)-1&gt;$L$10,"",ROWS(I$15:I197)-1)</f>
        <v/>
      </c>
      <c r="J197" s="9" t="str">
        <f t="shared" si="80"/>
        <v/>
      </c>
      <c r="K197" s="7" t="str">
        <f t="shared" si="65"/>
        <v/>
      </c>
      <c r="L197" s="7" t="str">
        <f t="shared" si="66"/>
        <v/>
      </c>
      <c r="M197" s="7" t="str">
        <f t="shared" si="67"/>
        <v/>
      </c>
      <c r="N197" s="7" t="str">
        <f t="shared" si="68"/>
        <v/>
      </c>
      <c r="O197" s="7" t="str">
        <f t="shared" si="69"/>
        <v/>
      </c>
      <c r="Q197" s="3" t="str">
        <f>IF(ROWS(Q$15:Q197)-1&gt;'Yr 2 Loans'!$T$10,"",ROWS(Q$15:Q197)-1)</f>
        <v/>
      </c>
      <c r="R197" s="9" t="str">
        <f t="shared" si="81"/>
        <v/>
      </c>
      <c r="S197" s="7" t="str">
        <f t="shared" si="70"/>
        <v/>
      </c>
      <c r="T197" s="7" t="str">
        <f t="shared" si="82"/>
        <v/>
      </c>
      <c r="U197" s="7" t="str">
        <f t="shared" si="71"/>
        <v/>
      </c>
      <c r="V197" s="7" t="str">
        <f t="shared" si="83"/>
        <v/>
      </c>
      <c r="W197" s="7" t="str">
        <f t="shared" si="72"/>
        <v/>
      </c>
      <c r="Y197" s="3" t="str">
        <f>IF(ROWS(Y$15:Y197)-1&gt;'Yr 2 Loans'!$AB$10,"",ROWS(Y$15:Y197)-1)</f>
        <v/>
      </c>
      <c r="Z197" s="9" t="str">
        <f t="shared" si="84"/>
        <v/>
      </c>
      <c r="AA197" s="7" t="str">
        <f t="shared" si="73"/>
        <v/>
      </c>
      <c r="AB197" s="7" t="str">
        <f t="shared" si="85"/>
        <v/>
      </c>
      <c r="AC197" s="7" t="str">
        <f t="shared" si="74"/>
        <v/>
      </c>
      <c r="AD197" s="7" t="str">
        <f t="shared" si="86"/>
        <v/>
      </c>
      <c r="AE197" s="7" t="str">
        <f t="shared" si="75"/>
        <v/>
      </c>
      <c r="AG197" s="3" t="str">
        <f>IF(ROWS(AG$15:AG197)-1&gt;'Yr 2 Loans'!$AJ$10,"",ROWS(AG$15:AG197)-1)</f>
        <v/>
      </c>
      <c r="AH197" s="9" t="str">
        <f t="shared" si="87"/>
        <v/>
      </c>
      <c r="AI197" s="7" t="str">
        <f t="shared" si="76"/>
        <v/>
      </c>
      <c r="AJ197" s="7" t="str">
        <f t="shared" si="88"/>
        <v/>
      </c>
      <c r="AK197" s="7" t="str">
        <f t="shared" si="77"/>
        <v/>
      </c>
      <c r="AL197" s="7" t="str">
        <f t="shared" si="89"/>
        <v/>
      </c>
      <c r="AM197" s="7" t="str">
        <f t="shared" si="78"/>
        <v/>
      </c>
    </row>
    <row r="198" spans="1:39" x14ac:dyDescent="0.35">
      <c r="A198" s="3" t="str">
        <f>IF(ROWS(A$15:A198)-1&gt;$D$10,"",ROWS(A$15:A198)-1)</f>
        <v/>
      </c>
      <c r="B198" s="9" t="str">
        <f t="shared" si="79"/>
        <v/>
      </c>
      <c r="C198" s="7" t="str">
        <f t="shared" si="60"/>
        <v/>
      </c>
      <c r="D198" s="7" t="str">
        <f t="shared" si="61"/>
        <v/>
      </c>
      <c r="E198" s="7" t="str">
        <f t="shared" si="62"/>
        <v/>
      </c>
      <c r="F198" s="7" t="str">
        <f t="shared" si="63"/>
        <v/>
      </c>
      <c r="G198" s="7" t="str">
        <f t="shared" si="64"/>
        <v/>
      </c>
      <c r="I198" s="3" t="str">
        <f>IF(ROWS(I$15:I198)-1&gt;$L$10,"",ROWS(I$15:I198)-1)</f>
        <v/>
      </c>
      <c r="J198" s="9" t="str">
        <f t="shared" si="80"/>
        <v/>
      </c>
      <c r="K198" s="7" t="str">
        <f t="shared" si="65"/>
        <v/>
      </c>
      <c r="L198" s="7" t="str">
        <f t="shared" si="66"/>
        <v/>
      </c>
      <c r="M198" s="7" t="str">
        <f t="shared" si="67"/>
        <v/>
      </c>
      <c r="N198" s="7" t="str">
        <f t="shared" si="68"/>
        <v/>
      </c>
      <c r="O198" s="7" t="str">
        <f t="shared" si="69"/>
        <v/>
      </c>
      <c r="Q198" s="3" t="str">
        <f>IF(ROWS(Q$15:Q198)-1&gt;'Yr 2 Loans'!$T$10,"",ROWS(Q$15:Q198)-1)</f>
        <v/>
      </c>
      <c r="R198" s="9" t="str">
        <f t="shared" si="81"/>
        <v/>
      </c>
      <c r="S198" s="7" t="str">
        <f t="shared" si="70"/>
        <v/>
      </c>
      <c r="T198" s="7" t="str">
        <f t="shared" si="82"/>
        <v/>
      </c>
      <c r="U198" s="7" t="str">
        <f t="shared" si="71"/>
        <v/>
      </c>
      <c r="V198" s="7" t="str">
        <f t="shared" si="83"/>
        <v/>
      </c>
      <c r="W198" s="7" t="str">
        <f t="shared" si="72"/>
        <v/>
      </c>
      <c r="Y198" s="3" t="str">
        <f>IF(ROWS(Y$15:Y198)-1&gt;'Yr 2 Loans'!$AB$10,"",ROWS(Y$15:Y198)-1)</f>
        <v/>
      </c>
      <c r="Z198" s="9" t="str">
        <f t="shared" si="84"/>
        <v/>
      </c>
      <c r="AA198" s="7" t="str">
        <f t="shared" si="73"/>
        <v/>
      </c>
      <c r="AB198" s="7" t="str">
        <f t="shared" si="85"/>
        <v/>
      </c>
      <c r="AC198" s="7" t="str">
        <f t="shared" si="74"/>
        <v/>
      </c>
      <c r="AD198" s="7" t="str">
        <f t="shared" si="86"/>
        <v/>
      </c>
      <c r="AE198" s="7" t="str">
        <f t="shared" si="75"/>
        <v/>
      </c>
      <c r="AG198" s="3" t="str">
        <f>IF(ROWS(AG$15:AG198)-1&gt;'Yr 2 Loans'!$AJ$10,"",ROWS(AG$15:AG198)-1)</f>
        <v/>
      </c>
      <c r="AH198" s="9" t="str">
        <f t="shared" si="87"/>
        <v/>
      </c>
      <c r="AI198" s="7" t="str">
        <f t="shared" si="76"/>
        <v/>
      </c>
      <c r="AJ198" s="7" t="str">
        <f t="shared" si="88"/>
        <v/>
      </c>
      <c r="AK198" s="7" t="str">
        <f t="shared" si="77"/>
        <v/>
      </c>
      <c r="AL198" s="7" t="str">
        <f t="shared" si="89"/>
        <v/>
      </c>
      <c r="AM198" s="7" t="str">
        <f t="shared" si="78"/>
        <v/>
      </c>
    </row>
    <row r="199" spans="1:39" x14ac:dyDescent="0.35">
      <c r="A199" s="3" t="str">
        <f>IF(ROWS(A$15:A199)-1&gt;$D$10,"",ROWS(A$15:A199)-1)</f>
        <v/>
      </c>
      <c r="B199" s="9" t="str">
        <f t="shared" si="79"/>
        <v/>
      </c>
      <c r="C199" s="7" t="str">
        <f t="shared" si="60"/>
        <v/>
      </c>
      <c r="D199" s="7" t="str">
        <f t="shared" si="61"/>
        <v/>
      </c>
      <c r="E199" s="7" t="str">
        <f t="shared" si="62"/>
        <v/>
      </c>
      <c r="F199" s="7" t="str">
        <f t="shared" si="63"/>
        <v/>
      </c>
      <c r="G199" s="7" t="str">
        <f t="shared" si="64"/>
        <v/>
      </c>
      <c r="I199" s="3" t="str">
        <f>IF(ROWS(I$15:I199)-1&gt;$L$10,"",ROWS(I$15:I199)-1)</f>
        <v/>
      </c>
      <c r="J199" s="9" t="str">
        <f t="shared" si="80"/>
        <v/>
      </c>
      <c r="K199" s="7" t="str">
        <f t="shared" si="65"/>
        <v/>
      </c>
      <c r="L199" s="7" t="str">
        <f t="shared" si="66"/>
        <v/>
      </c>
      <c r="M199" s="7" t="str">
        <f t="shared" si="67"/>
        <v/>
      </c>
      <c r="N199" s="7" t="str">
        <f t="shared" si="68"/>
        <v/>
      </c>
      <c r="O199" s="7" t="str">
        <f t="shared" si="69"/>
        <v/>
      </c>
      <c r="Q199" s="3" t="str">
        <f>IF(ROWS(Q$15:Q199)-1&gt;'Yr 2 Loans'!$T$10,"",ROWS(Q$15:Q199)-1)</f>
        <v/>
      </c>
      <c r="R199" s="9" t="str">
        <f t="shared" si="81"/>
        <v/>
      </c>
      <c r="S199" s="7" t="str">
        <f t="shared" si="70"/>
        <v/>
      </c>
      <c r="T199" s="7" t="str">
        <f t="shared" si="82"/>
        <v/>
      </c>
      <c r="U199" s="7" t="str">
        <f t="shared" si="71"/>
        <v/>
      </c>
      <c r="V199" s="7" t="str">
        <f t="shared" si="83"/>
        <v/>
      </c>
      <c r="W199" s="7" t="str">
        <f t="shared" si="72"/>
        <v/>
      </c>
      <c r="Y199" s="3" t="str">
        <f>IF(ROWS(Y$15:Y199)-1&gt;'Yr 2 Loans'!$AB$10,"",ROWS(Y$15:Y199)-1)</f>
        <v/>
      </c>
      <c r="Z199" s="9" t="str">
        <f t="shared" si="84"/>
        <v/>
      </c>
      <c r="AA199" s="7" t="str">
        <f t="shared" si="73"/>
        <v/>
      </c>
      <c r="AB199" s="7" t="str">
        <f t="shared" si="85"/>
        <v/>
      </c>
      <c r="AC199" s="7" t="str">
        <f t="shared" si="74"/>
        <v/>
      </c>
      <c r="AD199" s="7" t="str">
        <f t="shared" si="86"/>
        <v/>
      </c>
      <c r="AE199" s="7" t="str">
        <f t="shared" si="75"/>
        <v/>
      </c>
      <c r="AG199" s="3" t="str">
        <f>IF(ROWS(AG$15:AG199)-1&gt;'Yr 2 Loans'!$AJ$10,"",ROWS(AG$15:AG199)-1)</f>
        <v/>
      </c>
      <c r="AH199" s="9" t="str">
        <f t="shared" si="87"/>
        <v/>
      </c>
      <c r="AI199" s="7" t="str">
        <f t="shared" si="76"/>
        <v/>
      </c>
      <c r="AJ199" s="7" t="str">
        <f t="shared" si="88"/>
        <v/>
      </c>
      <c r="AK199" s="7" t="str">
        <f t="shared" si="77"/>
        <v/>
      </c>
      <c r="AL199" s="7" t="str">
        <f t="shared" si="89"/>
        <v/>
      </c>
      <c r="AM199" s="7" t="str">
        <f t="shared" si="78"/>
        <v/>
      </c>
    </row>
    <row r="200" spans="1:39" x14ac:dyDescent="0.35">
      <c r="A200" s="3" t="str">
        <f>IF(ROWS(A$15:A200)-1&gt;$D$10,"",ROWS(A$15:A200)-1)</f>
        <v/>
      </c>
      <c r="B200" s="9" t="str">
        <f t="shared" si="79"/>
        <v/>
      </c>
      <c r="C200" s="7" t="str">
        <f t="shared" si="60"/>
        <v/>
      </c>
      <c r="D200" s="7" t="str">
        <f t="shared" si="61"/>
        <v/>
      </c>
      <c r="E200" s="7" t="str">
        <f t="shared" si="62"/>
        <v/>
      </c>
      <c r="F200" s="7" t="str">
        <f t="shared" si="63"/>
        <v/>
      </c>
      <c r="G200" s="7" t="str">
        <f t="shared" si="64"/>
        <v/>
      </c>
      <c r="I200" s="3" t="str">
        <f>IF(ROWS(I$15:I200)-1&gt;$L$10,"",ROWS(I$15:I200)-1)</f>
        <v/>
      </c>
      <c r="J200" s="9" t="str">
        <f t="shared" si="80"/>
        <v/>
      </c>
      <c r="K200" s="7" t="str">
        <f t="shared" si="65"/>
        <v/>
      </c>
      <c r="L200" s="7" t="str">
        <f t="shared" si="66"/>
        <v/>
      </c>
      <c r="M200" s="7" t="str">
        <f t="shared" si="67"/>
        <v/>
      </c>
      <c r="N200" s="7" t="str">
        <f t="shared" si="68"/>
        <v/>
      </c>
      <c r="O200" s="7" t="str">
        <f t="shared" si="69"/>
        <v/>
      </c>
      <c r="Q200" s="3" t="str">
        <f>IF(ROWS(Q$15:Q200)-1&gt;'Yr 2 Loans'!$T$10,"",ROWS(Q$15:Q200)-1)</f>
        <v/>
      </c>
      <c r="R200" s="9" t="str">
        <f t="shared" si="81"/>
        <v/>
      </c>
      <c r="S200" s="7" t="str">
        <f t="shared" si="70"/>
        <v/>
      </c>
      <c r="T200" s="7" t="str">
        <f t="shared" si="82"/>
        <v/>
      </c>
      <c r="U200" s="7" t="str">
        <f t="shared" si="71"/>
        <v/>
      </c>
      <c r="V200" s="7" t="str">
        <f t="shared" si="83"/>
        <v/>
      </c>
      <c r="W200" s="7" t="str">
        <f t="shared" si="72"/>
        <v/>
      </c>
      <c r="Y200" s="3" t="str">
        <f>IF(ROWS(Y$15:Y200)-1&gt;'Yr 2 Loans'!$AB$10,"",ROWS(Y$15:Y200)-1)</f>
        <v/>
      </c>
      <c r="Z200" s="9" t="str">
        <f t="shared" si="84"/>
        <v/>
      </c>
      <c r="AA200" s="7" t="str">
        <f t="shared" si="73"/>
        <v/>
      </c>
      <c r="AB200" s="7" t="str">
        <f t="shared" si="85"/>
        <v/>
      </c>
      <c r="AC200" s="7" t="str">
        <f t="shared" si="74"/>
        <v/>
      </c>
      <c r="AD200" s="7" t="str">
        <f t="shared" si="86"/>
        <v/>
      </c>
      <c r="AE200" s="7" t="str">
        <f t="shared" si="75"/>
        <v/>
      </c>
      <c r="AG200" s="3" t="str">
        <f>IF(ROWS(AG$15:AG200)-1&gt;'Yr 2 Loans'!$AJ$10,"",ROWS(AG$15:AG200)-1)</f>
        <v/>
      </c>
      <c r="AH200" s="9" t="str">
        <f t="shared" si="87"/>
        <v/>
      </c>
      <c r="AI200" s="7" t="str">
        <f t="shared" si="76"/>
        <v/>
      </c>
      <c r="AJ200" s="7" t="str">
        <f t="shared" si="88"/>
        <v/>
      </c>
      <c r="AK200" s="7" t="str">
        <f t="shared" si="77"/>
        <v/>
      </c>
      <c r="AL200" s="7" t="str">
        <f t="shared" si="89"/>
        <v/>
      </c>
      <c r="AM200" s="7" t="str">
        <f t="shared" si="78"/>
        <v/>
      </c>
    </row>
    <row r="201" spans="1:39" x14ac:dyDescent="0.35">
      <c r="A201" s="3" t="str">
        <f>IF(ROWS(A$15:A201)-1&gt;$D$10,"",ROWS(A$15:A201)-1)</f>
        <v/>
      </c>
      <c r="B201" s="9" t="str">
        <f t="shared" si="79"/>
        <v/>
      </c>
      <c r="C201" s="7" t="str">
        <f t="shared" si="60"/>
        <v/>
      </c>
      <c r="D201" s="7" t="str">
        <f t="shared" si="61"/>
        <v/>
      </c>
      <c r="E201" s="7" t="str">
        <f t="shared" si="62"/>
        <v/>
      </c>
      <c r="F201" s="7" t="str">
        <f t="shared" si="63"/>
        <v/>
      </c>
      <c r="G201" s="7" t="str">
        <f t="shared" si="64"/>
        <v/>
      </c>
      <c r="I201" s="3" t="str">
        <f>IF(ROWS(I$15:I201)-1&gt;$L$10,"",ROWS(I$15:I201)-1)</f>
        <v/>
      </c>
      <c r="J201" s="9" t="str">
        <f t="shared" si="80"/>
        <v/>
      </c>
      <c r="K201" s="7" t="str">
        <f t="shared" si="65"/>
        <v/>
      </c>
      <c r="L201" s="7" t="str">
        <f t="shared" si="66"/>
        <v/>
      </c>
      <c r="M201" s="7" t="str">
        <f t="shared" si="67"/>
        <v/>
      </c>
      <c r="N201" s="7" t="str">
        <f t="shared" si="68"/>
        <v/>
      </c>
      <c r="O201" s="7" t="str">
        <f t="shared" si="69"/>
        <v/>
      </c>
      <c r="Q201" s="3" t="str">
        <f>IF(ROWS(Q$15:Q201)-1&gt;'Yr 2 Loans'!$T$10,"",ROWS(Q$15:Q201)-1)</f>
        <v/>
      </c>
      <c r="R201" s="9" t="str">
        <f t="shared" si="81"/>
        <v/>
      </c>
      <c r="S201" s="7" t="str">
        <f t="shared" si="70"/>
        <v/>
      </c>
      <c r="T201" s="7" t="str">
        <f t="shared" si="82"/>
        <v/>
      </c>
      <c r="U201" s="7" t="str">
        <f t="shared" si="71"/>
        <v/>
      </c>
      <c r="V201" s="7" t="str">
        <f t="shared" si="83"/>
        <v/>
      </c>
      <c r="W201" s="7" t="str">
        <f t="shared" si="72"/>
        <v/>
      </c>
      <c r="Y201" s="3" t="str">
        <f>IF(ROWS(Y$15:Y201)-1&gt;'Yr 2 Loans'!$AB$10,"",ROWS(Y$15:Y201)-1)</f>
        <v/>
      </c>
      <c r="Z201" s="9" t="str">
        <f t="shared" si="84"/>
        <v/>
      </c>
      <c r="AA201" s="7" t="str">
        <f t="shared" si="73"/>
        <v/>
      </c>
      <c r="AB201" s="7" t="str">
        <f t="shared" si="85"/>
        <v/>
      </c>
      <c r="AC201" s="7" t="str">
        <f t="shared" si="74"/>
        <v/>
      </c>
      <c r="AD201" s="7" t="str">
        <f t="shared" si="86"/>
        <v/>
      </c>
      <c r="AE201" s="7" t="str">
        <f t="shared" si="75"/>
        <v/>
      </c>
      <c r="AG201" s="3" t="str">
        <f>IF(ROWS(AG$15:AG201)-1&gt;'Yr 2 Loans'!$AJ$10,"",ROWS(AG$15:AG201)-1)</f>
        <v/>
      </c>
      <c r="AH201" s="9" t="str">
        <f t="shared" si="87"/>
        <v/>
      </c>
      <c r="AI201" s="7" t="str">
        <f t="shared" si="76"/>
        <v/>
      </c>
      <c r="AJ201" s="7" t="str">
        <f t="shared" si="88"/>
        <v/>
      </c>
      <c r="AK201" s="7" t="str">
        <f t="shared" si="77"/>
        <v/>
      </c>
      <c r="AL201" s="7" t="str">
        <f t="shared" si="89"/>
        <v/>
      </c>
      <c r="AM201" s="7" t="str">
        <f t="shared" si="78"/>
        <v/>
      </c>
    </row>
    <row r="202" spans="1:39" x14ac:dyDescent="0.35">
      <c r="A202" s="3" t="str">
        <f>IF(ROWS(A$15:A202)-1&gt;$D$10,"",ROWS(A$15:A202)-1)</f>
        <v/>
      </c>
      <c r="B202" s="9" t="str">
        <f t="shared" si="79"/>
        <v/>
      </c>
      <c r="C202" s="7" t="str">
        <f t="shared" si="60"/>
        <v/>
      </c>
      <c r="D202" s="7" t="str">
        <f t="shared" si="61"/>
        <v/>
      </c>
      <c r="E202" s="7" t="str">
        <f t="shared" si="62"/>
        <v/>
      </c>
      <c r="F202" s="7" t="str">
        <f t="shared" si="63"/>
        <v/>
      </c>
      <c r="G202" s="7" t="str">
        <f t="shared" si="64"/>
        <v/>
      </c>
      <c r="I202" s="3" t="str">
        <f>IF(ROWS(I$15:I202)-1&gt;$L$10,"",ROWS(I$15:I202)-1)</f>
        <v/>
      </c>
      <c r="J202" s="9" t="str">
        <f t="shared" si="80"/>
        <v/>
      </c>
      <c r="K202" s="7" t="str">
        <f t="shared" si="65"/>
        <v/>
      </c>
      <c r="L202" s="7" t="str">
        <f t="shared" si="66"/>
        <v/>
      </c>
      <c r="M202" s="7" t="str">
        <f t="shared" si="67"/>
        <v/>
      </c>
      <c r="N202" s="7" t="str">
        <f t="shared" si="68"/>
        <v/>
      </c>
      <c r="O202" s="7" t="str">
        <f t="shared" si="69"/>
        <v/>
      </c>
      <c r="Q202" s="3" t="str">
        <f>IF(ROWS(Q$15:Q202)-1&gt;'Yr 2 Loans'!$T$10,"",ROWS(Q$15:Q202)-1)</f>
        <v/>
      </c>
      <c r="R202" s="9" t="str">
        <f t="shared" si="81"/>
        <v/>
      </c>
      <c r="S202" s="7" t="str">
        <f t="shared" si="70"/>
        <v/>
      </c>
      <c r="T202" s="7" t="str">
        <f t="shared" si="82"/>
        <v/>
      </c>
      <c r="U202" s="7" t="str">
        <f t="shared" si="71"/>
        <v/>
      </c>
      <c r="V202" s="7" t="str">
        <f t="shared" si="83"/>
        <v/>
      </c>
      <c r="W202" s="7" t="str">
        <f t="shared" si="72"/>
        <v/>
      </c>
      <c r="Y202" s="3" t="str">
        <f>IF(ROWS(Y$15:Y202)-1&gt;'Yr 2 Loans'!$AB$10,"",ROWS(Y$15:Y202)-1)</f>
        <v/>
      </c>
      <c r="Z202" s="9" t="str">
        <f t="shared" si="84"/>
        <v/>
      </c>
      <c r="AA202" s="7" t="str">
        <f t="shared" si="73"/>
        <v/>
      </c>
      <c r="AB202" s="7" t="str">
        <f t="shared" si="85"/>
        <v/>
      </c>
      <c r="AC202" s="7" t="str">
        <f t="shared" si="74"/>
        <v/>
      </c>
      <c r="AD202" s="7" t="str">
        <f t="shared" si="86"/>
        <v/>
      </c>
      <c r="AE202" s="7" t="str">
        <f t="shared" si="75"/>
        <v/>
      </c>
      <c r="AG202" s="3" t="str">
        <f>IF(ROWS(AG$15:AG202)-1&gt;'Yr 2 Loans'!$AJ$10,"",ROWS(AG$15:AG202)-1)</f>
        <v/>
      </c>
      <c r="AH202" s="9" t="str">
        <f t="shared" si="87"/>
        <v/>
      </c>
      <c r="AI202" s="7" t="str">
        <f t="shared" si="76"/>
        <v/>
      </c>
      <c r="AJ202" s="7" t="str">
        <f t="shared" si="88"/>
        <v/>
      </c>
      <c r="AK202" s="7" t="str">
        <f t="shared" si="77"/>
        <v/>
      </c>
      <c r="AL202" s="7" t="str">
        <f t="shared" si="89"/>
        <v/>
      </c>
      <c r="AM202" s="7" t="str">
        <f t="shared" si="78"/>
        <v/>
      </c>
    </row>
    <row r="203" spans="1:39" x14ac:dyDescent="0.35">
      <c r="A203" s="3" t="str">
        <f>IF(ROWS(A$15:A203)-1&gt;$D$10,"",ROWS(A$15:A203)-1)</f>
        <v/>
      </c>
      <c r="B203" s="9" t="str">
        <f t="shared" si="79"/>
        <v/>
      </c>
      <c r="C203" s="7" t="str">
        <f t="shared" si="60"/>
        <v/>
      </c>
      <c r="D203" s="7" t="str">
        <f t="shared" si="61"/>
        <v/>
      </c>
      <c r="E203" s="7" t="str">
        <f t="shared" si="62"/>
        <v/>
      </c>
      <c r="F203" s="7" t="str">
        <f t="shared" si="63"/>
        <v/>
      </c>
      <c r="G203" s="7" t="str">
        <f t="shared" si="64"/>
        <v/>
      </c>
      <c r="I203" s="3" t="str">
        <f>IF(ROWS(I$15:I203)-1&gt;$L$10,"",ROWS(I$15:I203)-1)</f>
        <v/>
      </c>
      <c r="J203" s="9" t="str">
        <f t="shared" si="80"/>
        <v/>
      </c>
      <c r="K203" s="7" t="str">
        <f t="shared" si="65"/>
        <v/>
      </c>
      <c r="L203" s="7" t="str">
        <f t="shared" si="66"/>
        <v/>
      </c>
      <c r="M203" s="7" t="str">
        <f t="shared" si="67"/>
        <v/>
      </c>
      <c r="N203" s="7" t="str">
        <f t="shared" si="68"/>
        <v/>
      </c>
      <c r="O203" s="7" t="str">
        <f t="shared" si="69"/>
        <v/>
      </c>
      <c r="Q203" s="3" t="str">
        <f>IF(ROWS(Q$15:Q203)-1&gt;'Yr 2 Loans'!$T$10,"",ROWS(Q$15:Q203)-1)</f>
        <v/>
      </c>
      <c r="R203" s="9" t="str">
        <f t="shared" si="81"/>
        <v/>
      </c>
      <c r="S203" s="7" t="str">
        <f t="shared" si="70"/>
        <v/>
      </c>
      <c r="T203" s="7" t="str">
        <f t="shared" si="82"/>
        <v/>
      </c>
      <c r="U203" s="7" t="str">
        <f t="shared" si="71"/>
        <v/>
      </c>
      <c r="V203" s="7" t="str">
        <f t="shared" si="83"/>
        <v/>
      </c>
      <c r="W203" s="7" t="str">
        <f t="shared" si="72"/>
        <v/>
      </c>
      <c r="Y203" s="3" t="str">
        <f>IF(ROWS(Y$15:Y203)-1&gt;'Yr 2 Loans'!$AB$10,"",ROWS(Y$15:Y203)-1)</f>
        <v/>
      </c>
      <c r="Z203" s="9" t="str">
        <f t="shared" si="84"/>
        <v/>
      </c>
      <c r="AA203" s="7" t="str">
        <f t="shared" si="73"/>
        <v/>
      </c>
      <c r="AB203" s="7" t="str">
        <f t="shared" si="85"/>
        <v/>
      </c>
      <c r="AC203" s="7" t="str">
        <f t="shared" si="74"/>
        <v/>
      </c>
      <c r="AD203" s="7" t="str">
        <f t="shared" si="86"/>
        <v/>
      </c>
      <c r="AE203" s="7" t="str">
        <f t="shared" si="75"/>
        <v/>
      </c>
      <c r="AG203" s="3" t="str">
        <f>IF(ROWS(AG$15:AG203)-1&gt;'Yr 2 Loans'!$AJ$10,"",ROWS(AG$15:AG203)-1)</f>
        <v/>
      </c>
      <c r="AH203" s="9" t="str">
        <f t="shared" si="87"/>
        <v/>
      </c>
      <c r="AI203" s="7" t="str">
        <f t="shared" si="76"/>
        <v/>
      </c>
      <c r="AJ203" s="7" t="str">
        <f t="shared" si="88"/>
        <v/>
      </c>
      <c r="AK203" s="7" t="str">
        <f t="shared" si="77"/>
        <v/>
      </c>
      <c r="AL203" s="7" t="str">
        <f t="shared" si="89"/>
        <v/>
      </c>
      <c r="AM203" s="7" t="str">
        <f t="shared" si="78"/>
        <v/>
      </c>
    </row>
    <row r="204" spans="1:39" x14ac:dyDescent="0.35">
      <c r="A204" s="3" t="str">
        <f>IF(ROWS(A$15:A204)-1&gt;$D$10,"",ROWS(A$15:A204)-1)</f>
        <v/>
      </c>
      <c r="B204" s="9" t="str">
        <f t="shared" si="79"/>
        <v/>
      </c>
      <c r="C204" s="7" t="str">
        <f t="shared" si="60"/>
        <v/>
      </c>
      <c r="D204" s="7" t="str">
        <f t="shared" si="61"/>
        <v/>
      </c>
      <c r="E204" s="7" t="str">
        <f t="shared" si="62"/>
        <v/>
      </c>
      <c r="F204" s="7" t="str">
        <f t="shared" si="63"/>
        <v/>
      </c>
      <c r="G204" s="7" t="str">
        <f t="shared" si="64"/>
        <v/>
      </c>
      <c r="I204" s="3" t="str">
        <f>IF(ROWS(I$15:I204)-1&gt;$L$10,"",ROWS(I$15:I204)-1)</f>
        <v/>
      </c>
      <c r="J204" s="9" t="str">
        <f t="shared" si="80"/>
        <v/>
      </c>
      <c r="K204" s="7" t="str">
        <f t="shared" si="65"/>
        <v/>
      </c>
      <c r="L204" s="7" t="str">
        <f t="shared" si="66"/>
        <v/>
      </c>
      <c r="M204" s="7" t="str">
        <f t="shared" si="67"/>
        <v/>
      </c>
      <c r="N204" s="7" t="str">
        <f t="shared" si="68"/>
        <v/>
      </c>
      <c r="O204" s="7" t="str">
        <f t="shared" si="69"/>
        <v/>
      </c>
      <c r="Q204" s="3" t="str">
        <f>IF(ROWS(Q$15:Q204)-1&gt;'Yr 2 Loans'!$T$10,"",ROWS(Q$15:Q204)-1)</f>
        <v/>
      </c>
      <c r="R204" s="9" t="str">
        <f t="shared" si="81"/>
        <v/>
      </c>
      <c r="S204" s="7" t="str">
        <f t="shared" si="70"/>
        <v/>
      </c>
      <c r="T204" s="7" t="str">
        <f t="shared" si="82"/>
        <v/>
      </c>
      <c r="U204" s="7" t="str">
        <f t="shared" si="71"/>
        <v/>
      </c>
      <c r="V204" s="7" t="str">
        <f t="shared" si="83"/>
        <v/>
      </c>
      <c r="W204" s="7" t="str">
        <f t="shared" si="72"/>
        <v/>
      </c>
      <c r="Y204" s="3" t="str">
        <f>IF(ROWS(Y$15:Y204)-1&gt;'Yr 2 Loans'!$AB$10,"",ROWS(Y$15:Y204)-1)</f>
        <v/>
      </c>
      <c r="Z204" s="9" t="str">
        <f t="shared" si="84"/>
        <v/>
      </c>
      <c r="AA204" s="7" t="str">
        <f t="shared" si="73"/>
        <v/>
      </c>
      <c r="AB204" s="7" t="str">
        <f t="shared" si="85"/>
        <v/>
      </c>
      <c r="AC204" s="7" t="str">
        <f t="shared" si="74"/>
        <v/>
      </c>
      <c r="AD204" s="7" t="str">
        <f t="shared" si="86"/>
        <v/>
      </c>
      <c r="AE204" s="7" t="str">
        <f t="shared" si="75"/>
        <v/>
      </c>
      <c r="AG204" s="3" t="str">
        <f>IF(ROWS(AG$15:AG204)-1&gt;'Yr 2 Loans'!$AJ$10,"",ROWS(AG$15:AG204)-1)</f>
        <v/>
      </c>
      <c r="AH204" s="9" t="str">
        <f t="shared" si="87"/>
        <v/>
      </c>
      <c r="AI204" s="7" t="str">
        <f t="shared" si="76"/>
        <v/>
      </c>
      <c r="AJ204" s="7" t="str">
        <f t="shared" si="88"/>
        <v/>
      </c>
      <c r="AK204" s="7" t="str">
        <f t="shared" si="77"/>
        <v/>
      </c>
      <c r="AL204" s="7" t="str">
        <f t="shared" si="89"/>
        <v/>
      </c>
      <c r="AM204" s="7" t="str">
        <f t="shared" si="78"/>
        <v/>
      </c>
    </row>
    <row r="205" spans="1:39" x14ac:dyDescent="0.35">
      <c r="A205" s="3" t="str">
        <f>IF(ROWS(A$15:A205)-1&gt;$D$10,"",ROWS(A$15:A205)-1)</f>
        <v/>
      </c>
      <c r="B205" s="9" t="str">
        <f t="shared" si="79"/>
        <v/>
      </c>
      <c r="C205" s="7" t="str">
        <f t="shared" si="60"/>
        <v/>
      </c>
      <c r="D205" s="7" t="str">
        <f t="shared" si="61"/>
        <v/>
      </c>
      <c r="E205" s="7" t="str">
        <f t="shared" si="62"/>
        <v/>
      </c>
      <c r="F205" s="7" t="str">
        <f t="shared" si="63"/>
        <v/>
      </c>
      <c r="G205" s="7" t="str">
        <f t="shared" si="64"/>
        <v/>
      </c>
      <c r="I205" s="3" t="str">
        <f>IF(ROWS(I$15:I205)-1&gt;$L$10,"",ROWS(I$15:I205)-1)</f>
        <v/>
      </c>
      <c r="J205" s="9" t="str">
        <f t="shared" si="80"/>
        <v/>
      </c>
      <c r="K205" s="7" t="str">
        <f t="shared" si="65"/>
        <v/>
      </c>
      <c r="L205" s="7" t="str">
        <f t="shared" si="66"/>
        <v/>
      </c>
      <c r="M205" s="7" t="str">
        <f t="shared" si="67"/>
        <v/>
      </c>
      <c r="N205" s="7" t="str">
        <f t="shared" si="68"/>
        <v/>
      </c>
      <c r="O205" s="7" t="str">
        <f t="shared" si="69"/>
        <v/>
      </c>
      <c r="Q205" s="3" t="str">
        <f>IF(ROWS(Q$15:Q205)-1&gt;'Yr 2 Loans'!$T$10,"",ROWS(Q$15:Q205)-1)</f>
        <v/>
      </c>
      <c r="R205" s="9" t="str">
        <f t="shared" si="81"/>
        <v/>
      </c>
      <c r="S205" s="7" t="str">
        <f t="shared" si="70"/>
        <v/>
      </c>
      <c r="T205" s="7" t="str">
        <f t="shared" si="82"/>
        <v/>
      </c>
      <c r="U205" s="7" t="str">
        <f t="shared" si="71"/>
        <v/>
      </c>
      <c r="V205" s="7" t="str">
        <f t="shared" si="83"/>
        <v/>
      </c>
      <c r="W205" s="7" t="str">
        <f t="shared" si="72"/>
        <v/>
      </c>
      <c r="Y205" s="3" t="str">
        <f>IF(ROWS(Y$15:Y205)-1&gt;'Yr 2 Loans'!$AB$10,"",ROWS(Y$15:Y205)-1)</f>
        <v/>
      </c>
      <c r="Z205" s="9" t="str">
        <f t="shared" si="84"/>
        <v/>
      </c>
      <c r="AA205" s="7" t="str">
        <f t="shared" si="73"/>
        <v/>
      </c>
      <c r="AB205" s="7" t="str">
        <f t="shared" si="85"/>
        <v/>
      </c>
      <c r="AC205" s="7" t="str">
        <f t="shared" si="74"/>
        <v/>
      </c>
      <c r="AD205" s="7" t="str">
        <f t="shared" si="86"/>
        <v/>
      </c>
      <c r="AE205" s="7" t="str">
        <f t="shared" si="75"/>
        <v/>
      </c>
      <c r="AG205" s="3" t="str">
        <f>IF(ROWS(AG$15:AG205)-1&gt;'Yr 2 Loans'!$AJ$10,"",ROWS(AG$15:AG205)-1)</f>
        <v/>
      </c>
      <c r="AH205" s="9" t="str">
        <f t="shared" si="87"/>
        <v/>
      </c>
      <c r="AI205" s="7" t="str">
        <f t="shared" si="76"/>
        <v/>
      </c>
      <c r="AJ205" s="7" t="str">
        <f t="shared" si="88"/>
        <v/>
      </c>
      <c r="AK205" s="7" t="str">
        <f t="shared" si="77"/>
        <v/>
      </c>
      <c r="AL205" s="7" t="str">
        <f t="shared" si="89"/>
        <v/>
      </c>
      <c r="AM205" s="7" t="str">
        <f t="shared" si="78"/>
        <v/>
      </c>
    </row>
    <row r="206" spans="1:39" x14ac:dyDescent="0.35">
      <c r="A206" s="3" t="str">
        <f>IF(ROWS(A$15:A206)-1&gt;$D$10,"",ROWS(A$15:A206)-1)</f>
        <v/>
      </c>
      <c r="B206" s="9" t="str">
        <f t="shared" si="79"/>
        <v/>
      </c>
      <c r="C206" s="7" t="str">
        <f t="shared" si="60"/>
        <v/>
      </c>
      <c r="D206" s="7" t="str">
        <f t="shared" si="61"/>
        <v/>
      </c>
      <c r="E206" s="7" t="str">
        <f t="shared" si="62"/>
        <v/>
      </c>
      <c r="F206" s="7" t="str">
        <f t="shared" si="63"/>
        <v/>
      </c>
      <c r="G206" s="7" t="str">
        <f t="shared" si="64"/>
        <v/>
      </c>
      <c r="I206" s="3" t="str">
        <f>IF(ROWS(I$15:I206)-1&gt;$L$10,"",ROWS(I$15:I206)-1)</f>
        <v/>
      </c>
      <c r="J206" s="9" t="str">
        <f t="shared" si="80"/>
        <v/>
      </c>
      <c r="K206" s="7" t="str">
        <f t="shared" si="65"/>
        <v/>
      </c>
      <c r="L206" s="7" t="str">
        <f t="shared" si="66"/>
        <v/>
      </c>
      <c r="M206" s="7" t="str">
        <f t="shared" si="67"/>
        <v/>
      </c>
      <c r="N206" s="7" t="str">
        <f t="shared" si="68"/>
        <v/>
      </c>
      <c r="O206" s="7" t="str">
        <f t="shared" si="69"/>
        <v/>
      </c>
      <c r="Q206" s="3" t="str">
        <f>IF(ROWS(Q$15:Q206)-1&gt;'Yr 2 Loans'!$T$10,"",ROWS(Q$15:Q206)-1)</f>
        <v/>
      </c>
      <c r="R206" s="9" t="str">
        <f t="shared" si="81"/>
        <v/>
      </c>
      <c r="S206" s="7" t="str">
        <f t="shared" si="70"/>
        <v/>
      </c>
      <c r="T206" s="7" t="str">
        <f t="shared" si="82"/>
        <v/>
      </c>
      <c r="U206" s="7" t="str">
        <f t="shared" si="71"/>
        <v/>
      </c>
      <c r="V206" s="7" t="str">
        <f t="shared" si="83"/>
        <v/>
      </c>
      <c r="W206" s="7" t="str">
        <f t="shared" si="72"/>
        <v/>
      </c>
      <c r="Y206" s="3" t="str">
        <f>IF(ROWS(Y$15:Y206)-1&gt;'Yr 2 Loans'!$AB$10,"",ROWS(Y$15:Y206)-1)</f>
        <v/>
      </c>
      <c r="Z206" s="9" t="str">
        <f t="shared" si="84"/>
        <v/>
      </c>
      <c r="AA206" s="7" t="str">
        <f t="shared" si="73"/>
        <v/>
      </c>
      <c r="AB206" s="7" t="str">
        <f t="shared" si="85"/>
        <v/>
      </c>
      <c r="AC206" s="7" t="str">
        <f t="shared" si="74"/>
        <v/>
      </c>
      <c r="AD206" s="7" t="str">
        <f t="shared" si="86"/>
        <v/>
      </c>
      <c r="AE206" s="7" t="str">
        <f t="shared" si="75"/>
        <v/>
      </c>
      <c r="AG206" s="3" t="str">
        <f>IF(ROWS(AG$15:AG206)-1&gt;'Yr 2 Loans'!$AJ$10,"",ROWS(AG$15:AG206)-1)</f>
        <v/>
      </c>
      <c r="AH206" s="9" t="str">
        <f t="shared" si="87"/>
        <v/>
      </c>
      <c r="AI206" s="7" t="str">
        <f t="shared" si="76"/>
        <v/>
      </c>
      <c r="AJ206" s="7" t="str">
        <f t="shared" si="88"/>
        <v/>
      </c>
      <c r="AK206" s="7" t="str">
        <f t="shared" si="77"/>
        <v/>
      </c>
      <c r="AL206" s="7" t="str">
        <f t="shared" si="89"/>
        <v/>
      </c>
      <c r="AM206" s="7" t="str">
        <f t="shared" si="78"/>
        <v/>
      </c>
    </row>
    <row r="207" spans="1:39" x14ac:dyDescent="0.35">
      <c r="A207" s="3" t="str">
        <f>IF(ROWS(A$15:A207)-1&gt;$D$10,"",ROWS(A$15:A207)-1)</f>
        <v/>
      </c>
      <c r="B207" s="9" t="str">
        <f t="shared" si="79"/>
        <v/>
      </c>
      <c r="C207" s="7" t="str">
        <f t="shared" si="60"/>
        <v/>
      </c>
      <c r="D207" s="7" t="str">
        <f t="shared" si="61"/>
        <v/>
      </c>
      <c r="E207" s="7" t="str">
        <f t="shared" si="62"/>
        <v/>
      </c>
      <c r="F207" s="7" t="str">
        <f t="shared" si="63"/>
        <v/>
      </c>
      <c r="G207" s="7" t="str">
        <f t="shared" si="64"/>
        <v/>
      </c>
      <c r="I207" s="3" t="str">
        <f>IF(ROWS(I$15:I207)-1&gt;$L$10,"",ROWS(I$15:I207)-1)</f>
        <v/>
      </c>
      <c r="J207" s="9" t="str">
        <f t="shared" si="80"/>
        <v/>
      </c>
      <c r="K207" s="7" t="str">
        <f t="shared" si="65"/>
        <v/>
      </c>
      <c r="L207" s="7" t="str">
        <f t="shared" si="66"/>
        <v/>
      </c>
      <c r="M207" s="7" t="str">
        <f t="shared" si="67"/>
        <v/>
      </c>
      <c r="N207" s="7" t="str">
        <f t="shared" si="68"/>
        <v/>
      </c>
      <c r="O207" s="7" t="str">
        <f t="shared" si="69"/>
        <v/>
      </c>
      <c r="Q207" s="3" t="str">
        <f>IF(ROWS(Q$15:Q207)-1&gt;'Yr 2 Loans'!$T$10,"",ROWS(Q$15:Q207)-1)</f>
        <v/>
      </c>
      <c r="R207" s="9" t="str">
        <f t="shared" si="81"/>
        <v/>
      </c>
      <c r="S207" s="7" t="str">
        <f t="shared" si="70"/>
        <v/>
      </c>
      <c r="T207" s="7" t="str">
        <f t="shared" si="82"/>
        <v/>
      </c>
      <c r="U207" s="7" t="str">
        <f t="shared" si="71"/>
        <v/>
      </c>
      <c r="V207" s="7" t="str">
        <f t="shared" si="83"/>
        <v/>
      </c>
      <c r="W207" s="7" t="str">
        <f t="shared" si="72"/>
        <v/>
      </c>
      <c r="Y207" s="3" t="str">
        <f>IF(ROWS(Y$15:Y207)-1&gt;'Yr 2 Loans'!$AB$10,"",ROWS(Y$15:Y207)-1)</f>
        <v/>
      </c>
      <c r="Z207" s="9" t="str">
        <f t="shared" si="84"/>
        <v/>
      </c>
      <c r="AA207" s="7" t="str">
        <f t="shared" si="73"/>
        <v/>
      </c>
      <c r="AB207" s="7" t="str">
        <f t="shared" si="85"/>
        <v/>
      </c>
      <c r="AC207" s="7" t="str">
        <f t="shared" si="74"/>
        <v/>
      </c>
      <c r="AD207" s="7" t="str">
        <f t="shared" si="86"/>
        <v/>
      </c>
      <c r="AE207" s="7" t="str">
        <f t="shared" si="75"/>
        <v/>
      </c>
      <c r="AG207" s="3" t="str">
        <f>IF(ROWS(AG$15:AG207)-1&gt;'Yr 2 Loans'!$AJ$10,"",ROWS(AG$15:AG207)-1)</f>
        <v/>
      </c>
      <c r="AH207" s="9" t="str">
        <f t="shared" si="87"/>
        <v/>
      </c>
      <c r="AI207" s="7" t="str">
        <f t="shared" si="76"/>
        <v/>
      </c>
      <c r="AJ207" s="7" t="str">
        <f t="shared" si="88"/>
        <v/>
      </c>
      <c r="AK207" s="7" t="str">
        <f t="shared" si="77"/>
        <v/>
      </c>
      <c r="AL207" s="7" t="str">
        <f t="shared" si="89"/>
        <v/>
      </c>
      <c r="AM207" s="7" t="str">
        <f t="shared" si="78"/>
        <v/>
      </c>
    </row>
    <row r="208" spans="1:39" x14ac:dyDescent="0.35">
      <c r="A208" s="3" t="str">
        <f>IF(ROWS(A$15:A208)-1&gt;$D$10,"",ROWS(A$15:A208)-1)</f>
        <v/>
      </c>
      <c r="B208" s="9" t="str">
        <f t="shared" si="79"/>
        <v/>
      </c>
      <c r="C208" s="7" t="str">
        <f t="shared" ref="C208:C271" si="90">IF(A208="","",G207)</f>
        <v/>
      </c>
      <c r="D208" s="7" t="str">
        <f t="shared" ref="D208:D271" si="91">IF(A208="","",$D$9)</f>
        <v/>
      </c>
      <c r="E208" s="7" t="str">
        <f t="shared" ref="E208:E271" si="92">IF(A208="","",D208-F208)</f>
        <v/>
      </c>
      <c r="F208" s="7" t="str">
        <f t="shared" ref="F208:F271" si="93">IF(A208="","",G207*($D$5/12))</f>
        <v/>
      </c>
      <c r="G208" s="7" t="str">
        <f t="shared" ref="G208:G271" si="94">IF(A208="","",C208-D208)</f>
        <v/>
      </c>
      <c r="I208" s="3" t="str">
        <f>IF(ROWS(I$15:I208)-1&gt;$L$10,"",ROWS(I$15:I208)-1)</f>
        <v/>
      </c>
      <c r="J208" s="9" t="str">
        <f t="shared" si="80"/>
        <v/>
      </c>
      <c r="K208" s="7" t="str">
        <f t="shared" ref="K208:K271" si="95">IF(I208="","",O207)</f>
        <v/>
      </c>
      <c r="L208" s="7" t="str">
        <f t="shared" ref="L208:L271" si="96">IF(I208="","",$L$9)</f>
        <v/>
      </c>
      <c r="M208" s="7" t="str">
        <f t="shared" ref="M208:M271" si="97">IF(I208="","",L208-N208)</f>
        <v/>
      </c>
      <c r="N208" s="7" t="str">
        <f t="shared" ref="N208:N271" si="98">IF(I208="","",O207*($L$5/12))</f>
        <v/>
      </c>
      <c r="O208" s="7" t="str">
        <f t="shared" ref="O208:O271" si="99">IF(I208="","",K208-L208)</f>
        <v/>
      </c>
      <c r="Q208" s="3" t="str">
        <f>IF(ROWS(Q$15:Q208)-1&gt;'Yr 2 Loans'!$T$10,"",ROWS(Q$15:Q208)-1)</f>
        <v/>
      </c>
      <c r="R208" s="9" t="str">
        <f t="shared" si="81"/>
        <v/>
      </c>
      <c r="S208" s="7" t="str">
        <f t="shared" ref="S208:S271" si="100">IF(Q208="","",W207)</f>
        <v/>
      </c>
      <c r="T208" s="7" t="str">
        <f t="shared" si="82"/>
        <v/>
      </c>
      <c r="U208" s="7" t="str">
        <f t="shared" ref="U208:U271" si="101">IF(Q208="","",T208-V208)</f>
        <v/>
      </c>
      <c r="V208" s="7" t="str">
        <f t="shared" si="83"/>
        <v/>
      </c>
      <c r="W208" s="7" t="str">
        <f t="shared" ref="W208:W271" si="102">IF(Q208="","",S208-T208)</f>
        <v/>
      </c>
      <c r="Y208" s="3" t="str">
        <f>IF(ROWS(Y$15:Y208)-1&gt;'Yr 2 Loans'!$AB$10,"",ROWS(Y$15:Y208)-1)</f>
        <v/>
      </c>
      <c r="Z208" s="9" t="str">
        <f t="shared" si="84"/>
        <v/>
      </c>
      <c r="AA208" s="7" t="str">
        <f t="shared" ref="AA208:AA271" si="103">IF(Y208="","",AE207)</f>
        <v/>
      </c>
      <c r="AB208" s="7" t="str">
        <f t="shared" si="85"/>
        <v/>
      </c>
      <c r="AC208" s="7" t="str">
        <f t="shared" ref="AC208:AC271" si="104">IF(Y208="","",AB208-AD208)</f>
        <v/>
      </c>
      <c r="AD208" s="7" t="str">
        <f t="shared" si="86"/>
        <v/>
      </c>
      <c r="AE208" s="7" t="str">
        <f t="shared" ref="AE208:AE271" si="105">IF(Y208="","",AA208-AB208)</f>
        <v/>
      </c>
      <c r="AG208" s="3" t="str">
        <f>IF(ROWS(AG$15:AG208)-1&gt;'Yr 2 Loans'!$AJ$10,"",ROWS(AG$15:AG208)-1)</f>
        <v/>
      </c>
      <c r="AH208" s="9" t="str">
        <f t="shared" si="87"/>
        <v/>
      </c>
      <c r="AI208" s="7" t="str">
        <f t="shared" ref="AI208:AI271" si="106">IF(AG208="","",AM207)</f>
        <v/>
      </c>
      <c r="AJ208" s="7" t="str">
        <f t="shared" si="88"/>
        <v/>
      </c>
      <c r="AK208" s="7" t="str">
        <f t="shared" ref="AK208:AK271" si="107">IF(AG208="","",AJ208-AL208)</f>
        <v/>
      </c>
      <c r="AL208" s="7" t="str">
        <f t="shared" si="89"/>
        <v/>
      </c>
      <c r="AM208" s="7" t="str">
        <f t="shared" ref="AM208:AM271" si="108">IF(AG208="","",AI208-AJ208)</f>
        <v/>
      </c>
    </row>
    <row r="209" spans="1:39" x14ac:dyDescent="0.35">
      <c r="A209" s="3" t="str">
        <f>IF(ROWS(A$15:A209)-1&gt;$D$10,"",ROWS(A$15:A209)-1)</f>
        <v/>
      </c>
      <c r="B209" s="9" t="str">
        <f t="shared" ref="B209:B272" si="109">IF(A209="","",DATE(YEAR(B208),MONTH(B208)+1,DAY(B208)))</f>
        <v/>
      </c>
      <c r="C209" s="7" t="str">
        <f t="shared" si="90"/>
        <v/>
      </c>
      <c r="D209" s="7" t="str">
        <f t="shared" si="91"/>
        <v/>
      </c>
      <c r="E209" s="7" t="str">
        <f t="shared" si="92"/>
        <v/>
      </c>
      <c r="F209" s="7" t="str">
        <f t="shared" si="93"/>
        <v/>
      </c>
      <c r="G209" s="7" t="str">
        <f t="shared" si="94"/>
        <v/>
      </c>
      <c r="I209" s="3" t="str">
        <f>IF(ROWS(I$15:I209)-1&gt;$L$10,"",ROWS(I$15:I209)-1)</f>
        <v/>
      </c>
      <c r="J209" s="9" t="str">
        <f t="shared" ref="J209:J272" si="110">IF(I209="","",DATE(YEAR(J208),MONTH(J208)+1,DAY(J208)))</f>
        <v/>
      </c>
      <c r="K209" s="7" t="str">
        <f t="shared" si="95"/>
        <v/>
      </c>
      <c r="L209" s="7" t="str">
        <f t="shared" si="96"/>
        <v/>
      </c>
      <c r="M209" s="7" t="str">
        <f t="shared" si="97"/>
        <v/>
      </c>
      <c r="N209" s="7" t="str">
        <f t="shared" si="98"/>
        <v/>
      </c>
      <c r="O209" s="7" t="str">
        <f t="shared" si="99"/>
        <v/>
      </c>
      <c r="Q209" s="3" t="str">
        <f>IF(ROWS(Q$15:Q209)-1&gt;'Yr 2 Loans'!$T$10,"",ROWS(Q$15:Q209)-1)</f>
        <v/>
      </c>
      <c r="R209" s="9" t="str">
        <f t="shared" ref="R209:R272" si="111">IF(Q209="","",DATE(YEAR(R208),MONTH(R208)+1,DAY(R208)))</f>
        <v/>
      </c>
      <c r="S209" s="7" t="str">
        <f t="shared" si="100"/>
        <v/>
      </c>
      <c r="T209" s="7" t="str">
        <f t="shared" ref="T209:T272" si="112">IF(Q209="","",$T$9)</f>
        <v/>
      </c>
      <c r="U209" s="7" t="str">
        <f t="shared" si="101"/>
        <v/>
      </c>
      <c r="V209" s="7" t="str">
        <f t="shared" ref="V209:V272" si="113">IF(Q209="","",W208*($T$5/12))</f>
        <v/>
      </c>
      <c r="W209" s="7" t="str">
        <f t="shared" si="102"/>
        <v/>
      </c>
      <c r="Y209" s="3" t="str">
        <f>IF(ROWS(Y$15:Y209)-1&gt;'Yr 2 Loans'!$AB$10,"",ROWS(Y$15:Y209)-1)</f>
        <v/>
      </c>
      <c r="Z209" s="9" t="str">
        <f t="shared" ref="Z209:Z272" si="114">IF(Y209="","",DATE(YEAR(Z208),MONTH(Z208)+1,DAY(Z208)))</f>
        <v/>
      </c>
      <c r="AA209" s="7" t="str">
        <f t="shared" si="103"/>
        <v/>
      </c>
      <c r="AB209" s="7" t="str">
        <f t="shared" ref="AB209:AB272" si="115">IF(Y209="","",$AB$9)</f>
        <v/>
      </c>
      <c r="AC209" s="7" t="str">
        <f t="shared" si="104"/>
        <v/>
      </c>
      <c r="AD209" s="7" t="str">
        <f t="shared" ref="AD209:AD272" si="116">IF(Y209="","",AE208*($AB$5/12))</f>
        <v/>
      </c>
      <c r="AE209" s="7" t="str">
        <f t="shared" si="105"/>
        <v/>
      </c>
      <c r="AG209" s="3" t="str">
        <f>IF(ROWS(AG$15:AG209)-1&gt;'Yr 2 Loans'!$AJ$10,"",ROWS(AG$15:AG209)-1)</f>
        <v/>
      </c>
      <c r="AH209" s="9" t="str">
        <f t="shared" ref="AH209:AH272" si="117">IF(AG209="","",DATE(YEAR(AH208),MONTH(AH208)+1,DAY(AH208)))</f>
        <v/>
      </c>
      <c r="AI209" s="7" t="str">
        <f t="shared" si="106"/>
        <v/>
      </c>
      <c r="AJ209" s="7" t="str">
        <f t="shared" ref="AJ209:AJ272" si="118">IF(AG209="","",$AJ$9)</f>
        <v/>
      </c>
      <c r="AK209" s="7" t="str">
        <f t="shared" si="107"/>
        <v/>
      </c>
      <c r="AL209" s="7" t="str">
        <f t="shared" ref="AL209:AL272" si="119">IF(AG209="","",AM208*($AJ$5/12))</f>
        <v/>
      </c>
      <c r="AM209" s="7" t="str">
        <f t="shared" si="108"/>
        <v/>
      </c>
    </row>
    <row r="210" spans="1:39" x14ac:dyDescent="0.35">
      <c r="A210" s="3" t="str">
        <f>IF(ROWS(A$15:A210)-1&gt;$D$10,"",ROWS(A$15:A210)-1)</f>
        <v/>
      </c>
      <c r="B210" s="9" t="str">
        <f t="shared" si="109"/>
        <v/>
      </c>
      <c r="C210" s="7" t="str">
        <f t="shared" si="90"/>
        <v/>
      </c>
      <c r="D210" s="7" t="str">
        <f t="shared" si="91"/>
        <v/>
      </c>
      <c r="E210" s="7" t="str">
        <f t="shared" si="92"/>
        <v/>
      </c>
      <c r="F210" s="7" t="str">
        <f t="shared" si="93"/>
        <v/>
      </c>
      <c r="G210" s="7" t="str">
        <f t="shared" si="94"/>
        <v/>
      </c>
      <c r="I210" s="3" t="str">
        <f>IF(ROWS(I$15:I210)-1&gt;$L$10,"",ROWS(I$15:I210)-1)</f>
        <v/>
      </c>
      <c r="J210" s="9" t="str">
        <f t="shared" si="110"/>
        <v/>
      </c>
      <c r="K210" s="7" t="str">
        <f t="shared" si="95"/>
        <v/>
      </c>
      <c r="L210" s="7" t="str">
        <f t="shared" si="96"/>
        <v/>
      </c>
      <c r="M210" s="7" t="str">
        <f t="shared" si="97"/>
        <v/>
      </c>
      <c r="N210" s="7" t="str">
        <f t="shared" si="98"/>
        <v/>
      </c>
      <c r="O210" s="7" t="str">
        <f t="shared" si="99"/>
        <v/>
      </c>
      <c r="Q210" s="3" t="str">
        <f>IF(ROWS(Q$15:Q210)-1&gt;'Yr 2 Loans'!$T$10,"",ROWS(Q$15:Q210)-1)</f>
        <v/>
      </c>
      <c r="R210" s="9" t="str">
        <f t="shared" si="111"/>
        <v/>
      </c>
      <c r="S210" s="7" t="str">
        <f t="shared" si="100"/>
        <v/>
      </c>
      <c r="T210" s="7" t="str">
        <f t="shared" si="112"/>
        <v/>
      </c>
      <c r="U210" s="7" t="str">
        <f t="shared" si="101"/>
        <v/>
      </c>
      <c r="V210" s="7" t="str">
        <f t="shared" si="113"/>
        <v/>
      </c>
      <c r="W210" s="7" t="str">
        <f t="shared" si="102"/>
        <v/>
      </c>
      <c r="Y210" s="3" t="str">
        <f>IF(ROWS(Y$15:Y210)-1&gt;'Yr 2 Loans'!$AB$10,"",ROWS(Y$15:Y210)-1)</f>
        <v/>
      </c>
      <c r="Z210" s="9" t="str">
        <f t="shared" si="114"/>
        <v/>
      </c>
      <c r="AA210" s="7" t="str">
        <f t="shared" si="103"/>
        <v/>
      </c>
      <c r="AB210" s="7" t="str">
        <f t="shared" si="115"/>
        <v/>
      </c>
      <c r="AC210" s="7" t="str">
        <f t="shared" si="104"/>
        <v/>
      </c>
      <c r="AD210" s="7" t="str">
        <f t="shared" si="116"/>
        <v/>
      </c>
      <c r="AE210" s="7" t="str">
        <f t="shared" si="105"/>
        <v/>
      </c>
      <c r="AG210" s="3" t="str">
        <f>IF(ROWS(AG$15:AG210)-1&gt;'Yr 2 Loans'!$AJ$10,"",ROWS(AG$15:AG210)-1)</f>
        <v/>
      </c>
      <c r="AH210" s="9" t="str">
        <f t="shared" si="117"/>
        <v/>
      </c>
      <c r="AI210" s="7" t="str">
        <f t="shared" si="106"/>
        <v/>
      </c>
      <c r="AJ210" s="7" t="str">
        <f t="shared" si="118"/>
        <v/>
      </c>
      <c r="AK210" s="7" t="str">
        <f t="shared" si="107"/>
        <v/>
      </c>
      <c r="AL210" s="7" t="str">
        <f t="shared" si="119"/>
        <v/>
      </c>
      <c r="AM210" s="7" t="str">
        <f t="shared" si="108"/>
        <v/>
      </c>
    </row>
    <row r="211" spans="1:39" x14ac:dyDescent="0.35">
      <c r="A211" s="3" t="str">
        <f>IF(ROWS(A$15:A211)-1&gt;$D$10,"",ROWS(A$15:A211)-1)</f>
        <v/>
      </c>
      <c r="B211" s="9" t="str">
        <f t="shared" si="109"/>
        <v/>
      </c>
      <c r="C211" s="7" t="str">
        <f t="shared" si="90"/>
        <v/>
      </c>
      <c r="D211" s="7" t="str">
        <f t="shared" si="91"/>
        <v/>
      </c>
      <c r="E211" s="7" t="str">
        <f t="shared" si="92"/>
        <v/>
      </c>
      <c r="F211" s="7" t="str">
        <f t="shared" si="93"/>
        <v/>
      </c>
      <c r="G211" s="7" t="str">
        <f t="shared" si="94"/>
        <v/>
      </c>
      <c r="I211" s="3" t="str">
        <f>IF(ROWS(I$15:I211)-1&gt;$L$10,"",ROWS(I$15:I211)-1)</f>
        <v/>
      </c>
      <c r="J211" s="9" t="str">
        <f t="shared" si="110"/>
        <v/>
      </c>
      <c r="K211" s="7" t="str">
        <f t="shared" si="95"/>
        <v/>
      </c>
      <c r="L211" s="7" t="str">
        <f t="shared" si="96"/>
        <v/>
      </c>
      <c r="M211" s="7" t="str">
        <f t="shared" si="97"/>
        <v/>
      </c>
      <c r="N211" s="7" t="str">
        <f t="shared" si="98"/>
        <v/>
      </c>
      <c r="O211" s="7" t="str">
        <f t="shared" si="99"/>
        <v/>
      </c>
      <c r="Q211" s="3" t="str">
        <f>IF(ROWS(Q$15:Q211)-1&gt;'Yr 2 Loans'!$T$10,"",ROWS(Q$15:Q211)-1)</f>
        <v/>
      </c>
      <c r="R211" s="9" t="str">
        <f t="shared" si="111"/>
        <v/>
      </c>
      <c r="S211" s="7" t="str">
        <f t="shared" si="100"/>
        <v/>
      </c>
      <c r="T211" s="7" t="str">
        <f t="shared" si="112"/>
        <v/>
      </c>
      <c r="U211" s="7" t="str">
        <f t="shared" si="101"/>
        <v/>
      </c>
      <c r="V211" s="7" t="str">
        <f t="shared" si="113"/>
        <v/>
      </c>
      <c r="W211" s="7" t="str">
        <f t="shared" si="102"/>
        <v/>
      </c>
      <c r="Y211" s="3" t="str">
        <f>IF(ROWS(Y$15:Y211)-1&gt;'Yr 2 Loans'!$AB$10,"",ROWS(Y$15:Y211)-1)</f>
        <v/>
      </c>
      <c r="Z211" s="9" t="str">
        <f t="shared" si="114"/>
        <v/>
      </c>
      <c r="AA211" s="7" t="str">
        <f t="shared" si="103"/>
        <v/>
      </c>
      <c r="AB211" s="7" t="str">
        <f t="shared" si="115"/>
        <v/>
      </c>
      <c r="AC211" s="7" t="str">
        <f t="shared" si="104"/>
        <v/>
      </c>
      <c r="AD211" s="7" t="str">
        <f t="shared" si="116"/>
        <v/>
      </c>
      <c r="AE211" s="7" t="str">
        <f t="shared" si="105"/>
        <v/>
      </c>
      <c r="AG211" s="3" t="str">
        <f>IF(ROWS(AG$15:AG211)-1&gt;'Yr 2 Loans'!$AJ$10,"",ROWS(AG$15:AG211)-1)</f>
        <v/>
      </c>
      <c r="AH211" s="9" t="str">
        <f t="shared" si="117"/>
        <v/>
      </c>
      <c r="AI211" s="7" t="str">
        <f t="shared" si="106"/>
        <v/>
      </c>
      <c r="AJ211" s="7" t="str">
        <f t="shared" si="118"/>
        <v/>
      </c>
      <c r="AK211" s="7" t="str">
        <f t="shared" si="107"/>
        <v/>
      </c>
      <c r="AL211" s="7" t="str">
        <f t="shared" si="119"/>
        <v/>
      </c>
      <c r="AM211" s="7" t="str">
        <f t="shared" si="108"/>
        <v/>
      </c>
    </row>
    <row r="212" spans="1:39" x14ac:dyDescent="0.35">
      <c r="A212" s="3" t="str">
        <f>IF(ROWS(A$15:A212)-1&gt;$D$10,"",ROWS(A$15:A212)-1)</f>
        <v/>
      </c>
      <c r="B212" s="9" t="str">
        <f t="shared" si="109"/>
        <v/>
      </c>
      <c r="C212" s="7" t="str">
        <f t="shared" si="90"/>
        <v/>
      </c>
      <c r="D212" s="7" t="str">
        <f t="shared" si="91"/>
        <v/>
      </c>
      <c r="E212" s="7" t="str">
        <f t="shared" si="92"/>
        <v/>
      </c>
      <c r="F212" s="7" t="str">
        <f t="shared" si="93"/>
        <v/>
      </c>
      <c r="G212" s="7" t="str">
        <f t="shared" si="94"/>
        <v/>
      </c>
      <c r="I212" s="3" t="str">
        <f>IF(ROWS(I$15:I212)-1&gt;$L$10,"",ROWS(I$15:I212)-1)</f>
        <v/>
      </c>
      <c r="J212" s="9" t="str">
        <f t="shared" si="110"/>
        <v/>
      </c>
      <c r="K212" s="7" t="str">
        <f t="shared" si="95"/>
        <v/>
      </c>
      <c r="L212" s="7" t="str">
        <f t="shared" si="96"/>
        <v/>
      </c>
      <c r="M212" s="7" t="str">
        <f t="shared" si="97"/>
        <v/>
      </c>
      <c r="N212" s="7" t="str">
        <f t="shared" si="98"/>
        <v/>
      </c>
      <c r="O212" s="7" t="str">
        <f t="shared" si="99"/>
        <v/>
      </c>
      <c r="Q212" s="3" t="str">
        <f>IF(ROWS(Q$15:Q212)-1&gt;'Yr 2 Loans'!$T$10,"",ROWS(Q$15:Q212)-1)</f>
        <v/>
      </c>
      <c r="R212" s="9" t="str">
        <f t="shared" si="111"/>
        <v/>
      </c>
      <c r="S212" s="7" t="str">
        <f t="shared" si="100"/>
        <v/>
      </c>
      <c r="T212" s="7" t="str">
        <f t="shared" si="112"/>
        <v/>
      </c>
      <c r="U212" s="7" t="str">
        <f t="shared" si="101"/>
        <v/>
      </c>
      <c r="V212" s="7" t="str">
        <f t="shared" si="113"/>
        <v/>
      </c>
      <c r="W212" s="7" t="str">
        <f t="shared" si="102"/>
        <v/>
      </c>
      <c r="Y212" s="3" t="str">
        <f>IF(ROWS(Y$15:Y212)-1&gt;'Yr 2 Loans'!$AB$10,"",ROWS(Y$15:Y212)-1)</f>
        <v/>
      </c>
      <c r="Z212" s="9" t="str">
        <f t="shared" si="114"/>
        <v/>
      </c>
      <c r="AA212" s="7" t="str">
        <f t="shared" si="103"/>
        <v/>
      </c>
      <c r="AB212" s="7" t="str">
        <f t="shared" si="115"/>
        <v/>
      </c>
      <c r="AC212" s="7" t="str">
        <f t="shared" si="104"/>
        <v/>
      </c>
      <c r="AD212" s="7" t="str">
        <f t="shared" si="116"/>
        <v/>
      </c>
      <c r="AE212" s="7" t="str">
        <f t="shared" si="105"/>
        <v/>
      </c>
      <c r="AG212" s="3" t="str">
        <f>IF(ROWS(AG$15:AG212)-1&gt;'Yr 2 Loans'!$AJ$10,"",ROWS(AG$15:AG212)-1)</f>
        <v/>
      </c>
      <c r="AH212" s="9" t="str">
        <f t="shared" si="117"/>
        <v/>
      </c>
      <c r="AI212" s="7" t="str">
        <f t="shared" si="106"/>
        <v/>
      </c>
      <c r="AJ212" s="7" t="str">
        <f t="shared" si="118"/>
        <v/>
      </c>
      <c r="AK212" s="7" t="str">
        <f t="shared" si="107"/>
        <v/>
      </c>
      <c r="AL212" s="7" t="str">
        <f t="shared" si="119"/>
        <v/>
      </c>
      <c r="AM212" s="7" t="str">
        <f t="shared" si="108"/>
        <v/>
      </c>
    </row>
    <row r="213" spans="1:39" x14ac:dyDescent="0.35">
      <c r="A213" s="3" t="str">
        <f>IF(ROWS(A$15:A213)-1&gt;$D$10,"",ROWS(A$15:A213)-1)</f>
        <v/>
      </c>
      <c r="B213" s="9" t="str">
        <f t="shared" si="109"/>
        <v/>
      </c>
      <c r="C213" s="7" t="str">
        <f t="shared" si="90"/>
        <v/>
      </c>
      <c r="D213" s="7" t="str">
        <f t="shared" si="91"/>
        <v/>
      </c>
      <c r="E213" s="7" t="str">
        <f t="shared" si="92"/>
        <v/>
      </c>
      <c r="F213" s="7" t="str">
        <f t="shared" si="93"/>
        <v/>
      </c>
      <c r="G213" s="7" t="str">
        <f t="shared" si="94"/>
        <v/>
      </c>
      <c r="I213" s="3" t="str">
        <f>IF(ROWS(I$15:I213)-1&gt;$L$10,"",ROWS(I$15:I213)-1)</f>
        <v/>
      </c>
      <c r="J213" s="9" t="str">
        <f t="shared" si="110"/>
        <v/>
      </c>
      <c r="K213" s="7" t="str">
        <f t="shared" si="95"/>
        <v/>
      </c>
      <c r="L213" s="7" t="str">
        <f t="shared" si="96"/>
        <v/>
      </c>
      <c r="M213" s="7" t="str">
        <f t="shared" si="97"/>
        <v/>
      </c>
      <c r="N213" s="7" t="str">
        <f t="shared" si="98"/>
        <v/>
      </c>
      <c r="O213" s="7" t="str">
        <f t="shared" si="99"/>
        <v/>
      </c>
      <c r="Q213" s="3" t="str">
        <f>IF(ROWS(Q$15:Q213)-1&gt;'Yr 2 Loans'!$T$10,"",ROWS(Q$15:Q213)-1)</f>
        <v/>
      </c>
      <c r="R213" s="9" t="str">
        <f t="shared" si="111"/>
        <v/>
      </c>
      <c r="S213" s="7" t="str">
        <f t="shared" si="100"/>
        <v/>
      </c>
      <c r="T213" s="7" t="str">
        <f t="shared" si="112"/>
        <v/>
      </c>
      <c r="U213" s="7" t="str">
        <f t="shared" si="101"/>
        <v/>
      </c>
      <c r="V213" s="7" t="str">
        <f t="shared" si="113"/>
        <v/>
      </c>
      <c r="W213" s="7" t="str">
        <f t="shared" si="102"/>
        <v/>
      </c>
      <c r="Y213" s="3" t="str">
        <f>IF(ROWS(Y$15:Y213)-1&gt;'Yr 2 Loans'!$AB$10,"",ROWS(Y$15:Y213)-1)</f>
        <v/>
      </c>
      <c r="Z213" s="9" t="str">
        <f t="shared" si="114"/>
        <v/>
      </c>
      <c r="AA213" s="7" t="str">
        <f t="shared" si="103"/>
        <v/>
      </c>
      <c r="AB213" s="7" t="str">
        <f t="shared" si="115"/>
        <v/>
      </c>
      <c r="AC213" s="7" t="str">
        <f t="shared" si="104"/>
        <v/>
      </c>
      <c r="AD213" s="7" t="str">
        <f t="shared" si="116"/>
        <v/>
      </c>
      <c r="AE213" s="7" t="str">
        <f t="shared" si="105"/>
        <v/>
      </c>
      <c r="AG213" s="3" t="str">
        <f>IF(ROWS(AG$15:AG213)-1&gt;'Yr 2 Loans'!$AJ$10,"",ROWS(AG$15:AG213)-1)</f>
        <v/>
      </c>
      <c r="AH213" s="9" t="str">
        <f t="shared" si="117"/>
        <v/>
      </c>
      <c r="AI213" s="7" t="str">
        <f t="shared" si="106"/>
        <v/>
      </c>
      <c r="AJ213" s="7" t="str">
        <f t="shared" si="118"/>
        <v/>
      </c>
      <c r="AK213" s="7" t="str">
        <f t="shared" si="107"/>
        <v/>
      </c>
      <c r="AL213" s="7" t="str">
        <f t="shared" si="119"/>
        <v/>
      </c>
      <c r="AM213" s="7" t="str">
        <f t="shared" si="108"/>
        <v/>
      </c>
    </row>
    <row r="214" spans="1:39" x14ac:dyDescent="0.35">
      <c r="A214" s="3" t="str">
        <f>IF(ROWS(A$15:A214)-1&gt;$D$10,"",ROWS(A$15:A214)-1)</f>
        <v/>
      </c>
      <c r="B214" s="9" t="str">
        <f t="shared" si="109"/>
        <v/>
      </c>
      <c r="C214" s="7" t="str">
        <f t="shared" si="90"/>
        <v/>
      </c>
      <c r="D214" s="7" t="str">
        <f t="shared" si="91"/>
        <v/>
      </c>
      <c r="E214" s="7" t="str">
        <f t="shared" si="92"/>
        <v/>
      </c>
      <c r="F214" s="7" t="str">
        <f t="shared" si="93"/>
        <v/>
      </c>
      <c r="G214" s="7" t="str">
        <f t="shared" si="94"/>
        <v/>
      </c>
      <c r="I214" s="3" t="str">
        <f>IF(ROWS(I$15:I214)-1&gt;$L$10,"",ROWS(I$15:I214)-1)</f>
        <v/>
      </c>
      <c r="J214" s="9" t="str">
        <f t="shared" si="110"/>
        <v/>
      </c>
      <c r="K214" s="7" t="str">
        <f t="shared" si="95"/>
        <v/>
      </c>
      <c r="L214" s="7" t="str">
        <f t="shared" si="96"/>
        <v/>
      </c>
      <c r="M214" s="7" t="str">
        <f t="shared" si="97"/>
        <v/>
      </c>
      <c r="N214" s="7" t="str">
        <f t="shared" si="98"/>
        <v/>
      </c>
      <c r="O214" s="7" t="str">
        <f t="shared" si="99"/>
        <v/>
      </c>
      <c r="Q214" s="3" t="str">
        <f>IF(ROWS(Q$15:Q214)-1&gt;'Yr 2 Loans'!$T$10,"",ROWS(Q$15:Q214)-1)</f>
        <v/>
      </c>
      <c r="R214" s="9" t="str">
        <f t="shared" si="111"/>
        <v/>
      </c>
      <c r="S214" s="7" t="str">
        <f t="shared" si="100"/>
        <v/>
      </c>
      <c r="T214" s="7" t="str">
        <f t="shared" si="112"/>
        <v/>
      </c>
      <c r="U214" s="7" t="str">
        <f t="shared" si="101"/>
        <v/>
      </c>
      <c r="V214" s="7" t="str">
        <f t="shared" si="113"/>
        <v/>
      </c>
      <c r="W214" s="7" t="str">
        <f t="shared" si="102"/>
        <v/>
      </c>
      <c r="Y214" s="3" t="str">
        <f>IF(ROWS(Y$15:Y214)-1&gt;'Yr 2 Loans'!$AB$10,"",ROWS(Y$15:Y214)-1)</f>
        <v/>
      </c>
      <c r="Z214" s="9" t="str">
        <f t="shared" si="114"/>
        <v/>
      </c>
      <c r="AA214" s="7" t="str">
        <f t="shared" si="103"/>
        <v/>
      </c>
      <c r="AB214" s="7" t="str">
        <f t="shared" si="115"/>
        <v/>
      </c>
      <c r="AC214" s="7" t="str">
        <f t="shared" si="104"/>
        <v/>
      </c>
      <c r="AD214" s="7" t="str">
        <f t="shared" si="116"/>
        <v/>
      </c>
      <c r="AE214" s="7" t="str">
        <f t="shared" si="105"/>
        <v/>
      </c>
      <c r="AG214" s="3" t="str">
        <f>IF(ROWS(AG$15:AG214)-1&gt;'Yr 2 Loans'!$AJ$10,"",ROWS(AG$15:AG214)-1)</f>
        <v/>
      </c>
      <c r="AH214" s="9" t="str">
        <f t="shared" si="117"/>
        <v/>
      </c>
      <c r="AI214" s="7" t="str">
        <f t="shared" si="106"/>
        <v/>
      </c>
      <c r="AJ214" s="7" t="str">
        <f t="shared" si="118"/>
        <v/>
      </c>
      <c r="AK214" s="7" t="str">
        <f t="shared" si="107"/>
        <v/>
      </c>
      <c r="AL214" s="7" t="str">
        <f t="shared" si="119"/>
        <v/>
      </c>
      <c r="AM214" s="7" t="str">
        <f t="shared" si="108"/>
        <v/>
      </c>
    </row>
    <row r="215" spans="1:39" x14ac:dyDescent="0.35">
      <c r="A215" s="3" t="str">
        <f>IF(ROWS(A$15:A215)-1&gt;$D$10,"",ROWS(A$15:A215)-1)</f>
        <v/>
      </c>
      <c r="B215" s="9" t="str">
        <f t="shared" si="109"/>
        <v/>
      </c>
      <c r="C215" s="7" t="str">
        <f t="shared" si="90"/>
        <v/>
      </c>
      <c r="D215" s="7" t="str">
        <f t="shared" si="91"/>
        <v/>
      </c>
      <c r="E215" s="7" t="str">
        <f t="shared" si="92"/>
        <v/>
      </c>
      <c r="F215" s="7" t="str">
        <f t="shared" si="93"/>
        <v/>
      </c>
      <c r="G215" s="7" t="str">
        <f t="shared" si="94"/>
        <v/>
      </c>
      <c r="I215" s="3" t="str">
        <f>IF(ROWS(I$15:I215)-1&gt;$L$10,"",ROWS(I$15:I215)-1)</f>
        <v/>
      </c>
      <c r="J215" s="9" t="str">
        <f t="shared" si="110"/>
        <v/>
      </c>
      <c r="K215" s="7" t="str">
        <f t="shared" si="95"/>
        <v/>
      </c>
      <c r="L215" s="7" t="str">
        <f t="shared" si="96"/>
        <v/>
      </c>
      <c r="M215" s="7" t="str">
        <f t="shared" si="97"/>
        <v/>
      </c>
      <c r="N215" s="7" t="str">
        <f t="shared" si="98"/>
        <v/>
      </c>
      <c r="O215" s="7" t="str">
        <f t="shared" si="99"/>
        <v/>
      </c>
      <c r="Q215" s="3" t="str">
        <f>IF(ROWS(Q$15:Q215)-1&gt;'Yr 2 Loans'!$T$10,"",ROWS(Q$15:Q215)-1)</f>
        <v/>
      </c>
      <c r="R215" s="9" t="str">
        <f t="shared" si="111"/>
        <v/>
      </c>
      <c r="S215" s="7" t="str">
        <f t="shared" si="100"/>
        <v/>
      </c>
      <c r="T215" s="7" t="str">
        <f t="shared" si="112"/>
        <v/>
      </c>
      <c r="U215" s="7" t="str">
        <f t="shared" si="101"/>
        <v/>
      </c>
      <c r="V215" s="7" t="str">
        <f t="shared" si="113"/>
        <v/>
      </c>
      <c r="W215" s="7" t="str">
        <f t="shared" si="102"/>
        <v/>
      </c>
      <c r="Y215" s="3" t="str">
        <f>IF(ROWS(Y$15:Y215)-1&gt;'Yr 2 Loans'!$AB$10,"",ROWS(Y$15:Y215)-1)</f>
        <v/>
      </c>
      <c r="Z215" s="9" t="str">
        <f t="shared" si="114"/>
        <v/>
      </c>
      <c r="AA215" s="7" t="str">
        <f t="shared" si="103"/>
        <v/>
      </c>
      <c r="AB215" s="7" t="str">
        <f t="shared" si="115"/>
        <v/>
      </c>
      <c r="AC215" s="7" t="str">
        <f t="shared" si="104"/>
        <v/>
      </c>
      <c r="AD215" s="7" t="str">
        <f t="shared" si="116"/>
        <v/>
      </c>
      <c r="AE215" s="7" t="str">
        <f t="shared" si="105"/>
        <v/>
      </c>
      <c r="AG215" s="3" t="str">
        <f>IF(ROWS(AG$15:AG215)-1&gt;'Yr 2 Loans'!$AJ$10,"",ROWS(AG$15:AG215)-1)</f>
        <v/>
      </c>
      <c r="AH215" s="9" t="str">
        <f t="shared" si="117"/>
        <v/>
      </c>
      <c r="AI215" s="7" t="str">
        <f t="shared" si="106"/>
        <v/>
      </c>
      <c r="AJ215" s="7" t="str">
        <f t="shared" si="118"/>
        <v/>
      </c>
      <c r="AK215" s="7" t="str">
        <f t="shared" si="107"/>
        <v/>
      </c>
      <c r="AL215" s="7" t="str">
        <f t="shared" si="119"/>
        <v/>
      </c>
      <c r="AM215" s="7" t="str">
        <f t="shared" si="108"/>
        <v/>
      </c>
    </row>
    <row r="216" spans="1:39" x14ac:dyDescent="0.35">
      <c r="A216" s="3" t="str">
        <f>IF(ROWS(A$15:A216)-1&gt;$D$10,"",ROWS(A$15:A216)-1)</f>
        <v/>
      </c>
      <c r="B216" s="9" t="str">
        <f t="shared" si="109"/>
        <v/>
      </c>
      <c r="C216" s="7" t="str">
        <f t="shared" si="90"/>
        <v/>
      </c>
      <c r="D216" s="7" t="str">
        <f t="shared" si="91"/>
        <v/>
      </c>
      <c r="E216" s="7" t="str">
        <f t="shared" si="92"/>
        <v/>
      </c>
      <c r="F216" s="7" t="str">
        <f t="shared" si="93"/>
        <v/>
      </c>
      <c r="G216" s="7" t="str">
        <f t="shared" si="94"/>
        <v/>
      </c>
      <c r="I216" s="3" t="str">
        <f>IF(ROWS(I$15:I216)-1&gt;$L$10,"",ROWS(I$15:I216)-1)</f>
        <v/>
      </c>
      <c r="J216" s="9" t="str">
        <f t="shared" si="110"/>
        <v/>
      </c>
      <c r="K216" s="7" t="str">
        <f t="shared" si="95"/>
        <v/>
      </c>
      <c r="L216" s="7" t="str">
        <f t="shared" si="96"/>
        <v/>
      </c>
      <c r="M216" s="7" t="str">
        <f t="shared" si="97"/>
        <v/>
      </c>
      <c r="N216" s="7" t="str">
        <f t="shared" si="98"/>
        <v/>
      </c>
      <c r="O216" s="7" t="str">
        <f t="shared" si="99"/>
        <v/>
      </c>
      <c r="Q216" s="3" t="str">
        <f>IF(ROWS(Q$15:Q216)-1&gt;'Yr 2 Loans'!$T$10,"",ROWS(Q$15:Q216)-1)</f>
        <v/>
      </c>
      <c r="R216" s="9" t="str">
        <f t="shared" si="111"/>
        <v/>
      </c>
      <c r="S216" s="7" t="str">
        <f t="shared" si="100"/>
        <v/>
      </c>
      <c r="T216" s="7" t="str">
        <f t="shared" si="112"/>
        <v/>
      </c>
      <c r="U216" s="7" t="str">
        <f t="shared" si="101"/>
        <v/>
      </c>
      <c r="V216" s="7" t="str">
        <f t="shared" si="113"/>
        <v/>
      </c>
      <c r="W216" s="7" t="str">
        <f t="shared" si="102"/>
        <v/>
      </c>
      <c r="Y216" s="3" t="str">
        <f>IF(ROWS(Y$15:Y216)-1&gt;'Yr 2 Loans'!$AB$10,"",ROWS(Y$15:Y216)-1)</f>
        <v/>
      </c>
      <c r="Z216" s="9" t="str">
        <f t="shared" si="114"/>
        <v/>
      </c>
      <c r="AA216" s="7" t="str">
        <f t="shared" si="103"/>
        <v/>
      </c>
      <c r="AB216" s="7" t="str">
        <f t="shared" si="115"/>
        <v/>
      </c>
      <c r="AC216" s="7" t="str">
        <f t="shared" si="104"/>
        <v/>
      </c>
      <c r="AD216" s="7" t="str">
        <f t="shared" si="116"/>
        <v/>
      </c>
      <c r="AE216" s="7" t="str">
        <f t="shared" si="105"/>
        <v/>
      </c>
      <c r="AG216" s="3" t="str">
        <f>IF(ROWS(AG$15:AG216)-1&gt;'Yr 2 Loans'!$AJ$10,"",ROWS(AG$15:AG216)-1)</f>
        <v/>
      </c>
      <c r="AH216" s="9" t="str">
        <f t="shared" si="117"/>
        <v/>
      </c>
      <c r="AI216" s="7" t="str">
        <f t="shared" si="106"/>
        <v/>
      </c>
      <c r="AJ216" s="7" t="str">
        <f t="shared" si="118"/>
        <v/>
      </c>
      <c r="AK216" s="7" t="str">
        <f t="shared" si="107"/>
        <v/>
      </c>
      <c r="AL216" s="7" t="str">
        <f t="shared" si="119"/>
        <v/>
      </c>
      <c r="AM216" s="7" t="str">
        <f t="shared" si="108"/>
        <v/>
      </c>
    </row>
    <row r="217" spans="1:39" x14ac:dyDescent="0.35">
      <c r="A217" s="3" t="str">
        <f>IF(ROWS(A$15:A217)-1&gt;$D$10,"",ROWS(A$15:A217)-1)</f>
        <v/>
      </c>
      <c r="B217" s="9" t="str">
        <f t="shared" si="109"/>
        <v/>
      </c>
      <c r="C217" s="7" t="str">
        <f t="shared" si="90"/>
        <v/>
      </c>
      <c r="D217" s="7" t="str">
        <f t="shared" si="91"/>
        <v/>
      </c>
      <c r="E217" s="7" t="str">
        <f t="shared" si="92"/>
        <v/>
      </c>
      <c r="F217" s="7" t="str">
        <f t="shared" si="93"/>
        <v/>
      </c>
      <c r="G217" s="7" t="str">
        <f t="shared" si="94"/>
        <v/>
      </c>
      <c r="I217" s="3" t="str">
        <f>IF(ROWS(I$15:I217)-1&gt;$L$10,"",ROWS(I$15:I217)-1)</f>
        <v/>
      </c>
      <c r="J217" s="9" t="str">
        <f t="shared" si="110"/>
        <v/>
      </c>
      <c r="K217" s="7" t="str">
        <f t="shared" si="95"/>
        <v/>
      </c>
      <c r="L217" s="7" t="str">
        <f t="shared" si="96"/>
        <v/>
      </c>
      <c r="M217" s="7" t="str">
        <f t="shared" si="97"/>
        <v/>
      </c>
      <c r="N217" s="7" t="str">
        <f t="shared" si="98"/>
        <v/>
      </c>
      <c r="O217" s="7" t="str">
        <f t="shared" si="99"/>
        <v/>
      </c>
      <c r="Q217" s="3" t="str">
        <f>IF(ROWS(Q$15:Q217)-1&gt;'Yr 2 Loans'!$T$10,"",ROWS(Q$15:Q217)-1)</f>
        <v/>
      </c>
      <c r="R217" s="9" t="str">
        <f t="shared" si="111"/>
        <v/>
      </c>
      <c r="S217" s="7" t="str">
        <f t="shared" si="100"/>
        <v/>
      </c>
      <c r="T217" s="7" t="str">
        <f t="shared" si="112"/>
        <v/>
      </c>
      <c r="U217" s="7" t="str">
        <f t="shared" si="101"/>
        <v/>
      </c>
      <c r="V217" s="7" t="str">
        <f t="shared" si="113"/>
        <v/>
      </c>
      <c r="W217" s="7" t="str">
        <f t="shared" si="102"/>
        <v/>
      </c>
      <c r="Y217" s="3" t="str">
        <f>IF(ROWS(Y$15:Y217)-1&gt;'Yr 2 Loans'!$AB$10,"",ROWS(Y$15:Y217)-1)</f>
        <v/>
      </c>
      <c r="Z217" s="9" t="str">
        <f t="shared" si="114"/>
        <v/>
      </c>
      <c r="AA217" s="7" t="str">
        <f t="shared" si="103"/>
        <v/>
      </c>
      <c r="AB217" s="7" t="str">
        <f t="shared" si="115"/>
        <v/>
      </c>
      <c r="AC217" s="7" t="str">
        <f t="shared" si="104"/>
        <v/>
      </c>
      <c r="AD217" s="7" t="str">
        <f t="shared" si="116"/>
        <v/>
      </c>
      <c r="AE217" s="7" t="str">
        <f t="shared" si="105"/>
        <v/>
      </c>
      <c r="AG217" s="3" t="str">
        <f>IF(ROWS(AG$15:AG217)-1&gt;'Yr 2 Loans'!$AJ$10,"",ROWS(AG$15:AG217)-1)</f>
        <v/>
      </c>
      <c r="AH217" s="9" t="str">
        <f t="shared" si="117"/>
        <v/>
      </c>
      <c r="AI217" s="7" t="str">
        <f t="shared" si="106"/>
        <v/>
      </c>
      <c r="AJ217" s="7" t="str">
        <f t="shared" si="118"/>
        <v/>
      </c>
      <c r="AK217" s="7" t="str">
        <f t="shared" si="107"/>
        <v/>
      </c>
      <c r="AL217" s="7" t="str">
        <f t="shared" si="119"/>
        <v/>
      </c>
      <c r="AM217" s="7" t="str">
        <f t="shared" si="108"/>
        <v/>
      </c>
    </row>
    <row r="218" spans="1:39" x14ac:dyDescent="0.35">
      <c r="A218" s="3" t="str">
        <f>IF(ROWS(A$15:A218)-1&gt;$D$10,"",ROWS(A$15:A218)-1)</f>
        <v/>
      </c>
      <c r="B218" s="9" t="str">
        <f t="shared" si="109"/>
        <v/>
      </c>
      <c r="C218" s="7" t="str">
        <f t="shared" si="90"/>
        <v/>
      </c>
      <c r="D218" s="7" t="str">
        <f t="shared" si="91"/>
        <v/>
      </c>
      <c r="E218" s="7" t="str">
        <f t="shared" si="92"/>
        <v/>
      </c>
      <c r="F218" s="7" t="str">
        <f t="shared" si="93"/>
        <v/>
      </c>
      <c r="G218" s="7" t="str">
        <f t="shared" si="94"/>
        <v/>
      </c>
      <c r="I218" s="3" t="str">
        <f>IF(ROWS(I$15:I218)-1&gt;$L$10,"",ROWS(I$15:I218)-1)</f>
        <v/>
      </c>
      <c r="J218" s="9" t="str">
        <f t="shared" si="110"/>
        <v/>
      </c>
      <c r="K218" s="7" t="str">
        <f t="shared" si="95"/>
        <v/>
      </c>
      <c r="L218" s="7" t="str">
        <f t="shared" si="96"/>
        <v/>
      </c>
      <c r="M218" s="7" t="str">
        <f t="shared" si="97"/>
        <v/>
      </c>
      <c r="N218" s="7" t="str">
        <f t="shared" si="98"/>
        <v/>
      </c>
      <c r="O218" s="7" t="str">
        <f t="shared" si="99"/>
        <v/>
      </c>
      <c r="Q218" s="3" t="str">
        <f>IF(ROWS(Q$15:Q218)-1&gt;'Yr 2 Loans'!$T$10,"",ROWS(Q$15:Q218)-1)</f>
        <v/>
      </c>
      <c r="R218" s="9" t="str">
        <f t="shared" si="111"/>
        <v/>
      </c>
      <c r="S218" s="7" t="str">
        <f t="shared" si="100"/>
        <v/>
      </c>
      <c r="T218" s="7" t="str">
        <f t="shared" si="112"/>
        <v/>
      </c>
      <c r="U218" s="7" t="str">
        <f t="shared" si="101"/>
        <v/>
      </c>
      <c r="V218" s="7" t="str">
        <f t="shared" si="113"/>
        <v/>
      </c>
      <c r="W218" s="7" t="str">
        <f t="shared" si="102"/>
        <v/>
      </c>
      <c r="Y218" s="3" t="str">
        <f>IF(ROWS(Y$15:Y218)-1&gt;'Yr 2 Loans'!$AB$10,"",ROWS(Y$15:Y218)-1)</f>
        <v/>
      </c>
      <c r="Z218" s="9" t="str">
        <f t="shared" si="114"/>
        <v/>
      </c>
      <c r="AA218" s="7" t="str">
        <f t="shared" si="103"/>
        <v/>
      </c>
      <c r="AB218" s="7" t="str">
        <f t="shared" si="115"/>
        <v/>
      </c>
      <c r="AC218" s="7" t="str">
        <f t="shared" si="104"/>
        <v/>
      </c>
      <c r="AD218" s="7" t="str">
        <f t="shared" si="116"/>
        <v/>
      </c>
      <c r="AE218" s="7" t="str">
        <f t="shared" si="105"/>
        <v/>
      </c>
      <c r="AG218" s="3" t="str">
        <f>IF(ROWS(AG$15:AG218)-1&gt;'Yr 2 Loans'!$AJ$10,"",ROWS(AG$15:AG218)-1)</f>
        <v/>
      </c>
      <c r="AH218" s="9" t="str">
        <f t="shared" si="117"/>
        <v/>
      </c>
      <c r="AI218" s="7" t="str">
        <f t="shared" si="106"/>
        <v/>
      </c>
      <c r="AJ218" s="7" t="str">
        <f t="shared" si="118"/>
        <v/>
      </c>
      <c r="AK218" s="7" t="str">
        <f t="shared" si="107"/>
        <v/>
      </c>
      <c r="AL218" s="7" t="str">
        <f t="shared" si="119"/>
        <v/>
      </c>
      <c r="AM218" s="7" t="str">
        <f t="shared" si="108"/>
        <v/>
      </c>
    </row>
    <row r="219" spans="1:39" x14ac:dyDescent="0.35">
      <c r="A219" s="3" t="str">
        <f>IF(ROWS(A$15:A219)-1&gt;$D$10,"",ROWS(A$15:A219)-1)</f>
        <v/>
      </c>
      <c r="B219" s="9" t="str">
        <f t="shared" si="109"/>
        <v/>
      </c>
      <c r="C219" s="7" t="str">
        <f t="shared" si="90"/>
        <v/>
      </c>
      <c r="D219" s="7" t="str">
        <f t="shared" si="91"/>
        <v/>
      </c>
      <c r="E219" s="7" t="str">
        <f t="shared" si="92"/>
        <v/>
      </c>
      <c r="F219" s="7" t="str">
        <f t="shared" si="93"/>
        <v/>
      </c>
      <c r="G219" s="7" t="str">
        <f t="shared" si="94"/>
        <v/>
      </c>
      <c r="I219" s="3" t="str">
        <f>IF(ROWS(I$15:I219)-1&gt;$L$10,"",ROWS(I$15:I219)-1)</f>
        <v/>
      </c>
      <c r="J219" s="9" t="str">
        <f t="shared" si="110"/>
        <v/>
      </c>
      <c r="K219" s="7" t="str">
        <f t="shared" si="95"/>
        <v/>
      </c>
      <c r="L219" s="7" t="str">
        <f t="shared" si="96"/>
        <v/>
      </c>
      <c r="M219" s="7" t="str">
        <f t="shared" si="97"/>
        <v/>
      </c>
      <c r="N219" s="7" t="str">
        <f t="shared" si="98"/>
        <v/>
      </c>
      <c r="O219" s="7" t="str">
        <f t="shared" si="99"/>
        <v/>
      </c>
      <c r="Q219" s="3" t="str">
        <f>IF(ROWS(Q$15:Q219)-1&gt;'Yr 2 Loans'!$T$10,"",ROWS(Q$15:Q219)-1)</f>
        <v/>
      </c>
      <c r="R219" s="9" t="str">
        <f t="shared" si="111"/>
        <v/>
      </c>
      <c r="S219" s="7" t="str">
        <f t="shared" si="100"/>
        <v/>
      </c>
      <c r="T219" s="7" t="str">
        <f t="shared" si="112"/>
        <v/>
      </c>
      <c r="U219" s="7" t="str">
        <f t="shared" si="101"/>
        <v/>
      </c>
      <c r="V219" s="7" t="str">
        <f t="shared" si="113"/>
        <v/>
      </c>
      <c r="W219" s="7" t="str">
        <f t="shared" si="102"/>
        <v/>
      </c>
      <c r="Y219" s="3" t="str">
        <f>IF(ROWS(Y$15:Y219)-1&gt;'Yr 2 Loans'!$AB$10,"",ROWS(Y$15:Y219)-1)</f>
        <v/>
      </c>
      <c r="Z219" s="9" t="str">
        <f t="shared" si="114"/>
        <v/>
      </c>
      <c r="AA219" s="7" t="str">
        <f t="shared" si="103"/>
        <v/>
      </c>
      <c r="AB219" s="7" t="str">
        <f t="shared" si="115"/>
        <v/>
      </c>
      <c r="AC219" s="7" t="str">
        <f t="shared" si="104"/>
        <v/>
      </c>
      <c r="AD219" s="7" t="str">
        <f t="shared" si="116"/>
        <v/>
      </c>
      <c r="AE219" s="7" t="str">
        <f t="shared" si="105"/>
        <v/>
      </c>
      <c r="AG219" s="3" t="str">
        <f>IF(ROWS(AG$15:AG219)-1&gt;'Yr 2 Loans'!$AJ$10,"",ROWS(AG$15:AG219)-1)</f>
        <v/>
      </c>
      <c r="AH219" s="9" t="str">
        <f t="shared" si="117"/>
        <v/>
      </c>
      <c r="AI219" s="7" t="str">
        <f t="shared" si="106"/>
        <v/>
      </c>
      <c r="AJ219" s="7" t="str">
        <f t="shared" si="118"/>
        <v/>
      </c>
      <c r="AK219" s="7" t="str">
        <f t="shared" si="107"/>
        <v/>
      </c>
      <c r="AL219" s="7" t="str">
        <f t="shared" si="119"/>
        <v/>
      </c>
      <c r="AM219" s="7" t="str">
        <f t="shared" si="108"/>
        <v/>
      </c>
    </row>
    <row r="220" spans="1:39" x14ac:dyDescent="0.35">
      <c r="A220" s="3" t="str">
        <f>IF(ROWS(A$15:A220)-1&gt;$D$10,"",ROWS(A$15:A220)-1)</f>
        <v/>
      </c>
      <c r="B220" s="9" t="str">
        <f t="shared" si="109"/>
        <v/>
      </c>
      <c r="C220" s="7" t="str">
        <f t="shared" si="90"/>
        <v/>
      </c>
      <c r="D220" s="7" t="str">
        <f t="shared" si="91"/>
        <v/>
      </c>
      <c r="E220" s="7" t="str">
        <f t="shared" si="92"/>
        <v/>
      </c>
      <c r="F220" s="7" t="str">
        <f t="shared" si="93"/>
        <v/>
      </c>
      <c r="G220" s="7" t="str">
        <f t="shared" si="94"/>
        <v/>
      </c>
      <c r="I220" s="3" t="str">
        <f>IF(ROWS(I$15:I220)-1&gt;$L$10,"",ROWS(I$15:I220)-1)</f>
        <v/>
      </c>
      <c r="J220" s="9" t="str">
        <f t="shared" si="110"/>
        <v/>
      </c>
      <c r="K220" s="7" t="str">
        <f t="shared" si="95"/>
        <v/>
      </c>
      <c r="L220" s="7" t="str">
        <f t="shared" si="96"/>
        <v/>
      </c>
      <c r="M220" s="7" t="str">
        <f t="shared" si="97"/>
        <v/>
      </c>
      <c r="N220" s="7" t="str">
        <f t="shared" si="98"/>
        <v/>
      </c>
      <c r="O220" s="7" t="str">
        <f t="shared" si="99"/>
        <v/>
      </c>
      <c r="Q220" s="3" t="str">
        <f>IF(ROWS(Q$15:Q220)-1&gt;'Yr 2 Loans'!$T$10,"",ROWS(Q$15:Q220)-1)</f>
        <v/>
      </c>
      <c r="R220" s="9" t="str">
        <f t="shared" si="111"/>
        <v/>
      </c>
      <c r="S220" s="7" t="str">
        <f t="shared" si="100"/>
        <v/>
      </c>
      <c r="T220" s="7" t="str">
        <f t="shared" si="112"/>
        <v/>
      </c>
      <c r="U220" s="7" t="str">
        <f t="shared" si="101"/>
        <v/>
      </c>
      <c r="V220" s="7" t="str">
        <f t="shared" si="113"/>
        <v/>
      </c>
      <c r="W220" s="7" t="str">
        <f t="shared" si="102"/>
        <v/>
      </c>
      <c r="Y220" s="3" t="str">
        <f>IF(ROWS(Y$15:Y220)-1&gt;'Yr 2 Loans'!$AB$10,"",ROWS(Y$15:Y220)-1)</f>
        <v/>
      </c>
      <c r="Z220" s="9" t="str">
        <f t="shared" si="114"/>
        <v/>
      </c>
      <c r="AA220" s="7" t="str">
        <f t="shared" si="103"/>
        <v/>
      </c>
      <c r="AB220" s="7" t="str">
        <f t="shared" si="115"/>
        <v/>
      </c>
      <c r="AC220" s="7" t="str">
        <f t="shared" si="104"/>
        <v/>
      </c>
      <c r="AD220" s="7" t="str">
        <f t="shared" si="116"/>
        <v/>
      </c>
      <c r="AE220" s="7" t="str">
        <f t="shared" si="105"/>
        <v/>
      </c>
      <c r="AG220" s="3" t="str">
        <f>IF(ROWS(AG$15:AG220)-1&gt;'Yr 2 Loans'!$AJ$10,"",ROWS(AG$15:AG220)-1)</f>
        <v/>
      </c>
      <c r="AH220" s="9" t="str">
        <f t="shared" si="117"/>
        <v/>
      </c>
      <c r="AI220" s="7" t="str">
        <f t="shared" si="106"/>
        <v/>
      </c>
      <c r="AJ220" s="7" t="str">
        <f t="shared" si="118"/>
        <v/>
      </c>
      <c r="AK220" s="7" t="str">
        <f t="shared" si="107"/>
        <v/>
      </c>
      <c r="AL220" s="7" t="str">
        <f t="shared" si="119"/>
        <v/>
      </c>
      <c r="AM220" s="7" t="str">
        <f t="shared" si="108"/>
        <v/>
      </c>
    </row>
    <row r="221" spans="1:39" x14ac:dyDescent="0.35">
      <c r="A221" s="3" t="str">
        <f>IF(ROWS(A$15:A221)-1&gt;$D$10,"",ROWS(A$15:A221)-1)</f>
        <v/>
      </c>
      <c r="B221" s="9" t="str">
        <f t="shared" si="109"/>
        <v/>
      </c>
      <c r="C221" s="7" t="str">
        <f t="shared" si="90"/>
        <v/>
      </c>
      <c r="D221" s="7" t="str">
        <f t="shared" si="91"/>
        <v/>
      </c>
      <c r="E221" s="7" t="str">
        <f t="shared" si="92"/>
        <v/>
      </c>
      <c r="F221" s="7" t="str">
        <f t="shared" si="93"/>
        <v/>
      </c>
      <c r="G221" s="7" t="str">
        <f t="shared" si="94"/>
        <v/>
      </c>
      <c r="I221" s="3" t="str">
        <f>IF(ROWS(I$15:I221)-1&gt;$L$10,"",ROWS(I$15:I221)-1)</f>
        <v/>
      </c>
      <c r="J221" s="9" t="str">
        <f t="shared" si="110"/>
        <v/>
      </c>
      <c r="K221" s="7" t="str">
        <f t="shared" si="95"/>
        <v/>
      </c>
      <c r="L221" s="7" t="str">
        <f t="shared" si="96"/>
        <v/>
      </c>
      <c r="M221" s="7" t="str">
        <f t="shared" si="97"/>
        <v/>
      </c>
      <c r="N221" s="7" t="str">
        <f t="shared" si="98"/>
        <v/>
      </c>
      <c r="O221" s="7" t="str">
        <f t="shared" si="99"/>
        <v/>
      </c>
      <c r="Q221" s="3" t="str">
        <f>IF(ROWS(Q$15:Q221)-1&gt;'Yr 2 Loans'!$T$10,"",ROWS(Q$15:Q221)-1)</f>
        <v/>
      </c>
      <c r="R221" s="9" t="str">
        <f t="shared" si="111"/>
        <v/>
      </c>
      <c r="S221" s="7" t="str">
        <f t="shared" si="100"/>
        <v/>
      </c>
      <c r="T221" s="7" t="str">
        <f t="shared" si="112"/>
        <v/>
      </c>
      <c r="U221" s="7" t="str">
        <f t="shared" si="101"/>
        <v/>
      </c>
      <c r="V221" s="7" t="str">
        <f t="shared" si="113"/>
        <v/>
      </c>
      <c r="W221" s="7" t="str">
        <f t="shared" si="102"/>
        <v/>
      </c>
      <c r="Y221" s="3" t="str">
        <f>IF(ROWS(Y$15:Y221)-1&gt;'Yr 2 Loans'!$AB$10,"",ROWS(Y$15:Y221)-1)</f>
        <v/>
      </c>
      <c r="Z221" s="9" t="str">
        <f t="shared" si="114"/>
        <v/>
      </c>
      <c r="AA221" s="7" t="str">
        <f t="shared" si="103"/>
        <v/>
      </c>
      <c r="AB221" s="7" t="str">
        <f t="shared" si="115"/>
        <v/>
      </c>
      <c r="AC221" s="7" t="str">
        <f t="shared" si="104"/>
        <v/>
      </c>
      <c r="AD221" s="7" t="str">
        <f t="shared" si="116"/>
        <v/>
      </c>
      <c r="AE221" s="7" t="str">
        <f t="shared" si="105"/>
        <v/>
      </c>
      <c r="AG221" s="3" t="str">
        <f>IF(ROWS(AG$15:AG221)-1&gt;'Yr 2 Loans'!$AJ$10,"",ROWS(AG$15:AG221)-1)</f>
        <v/>
      </c>
      <c r="AH221" s="9" t="str">
        <f t="shared" si="117"/>
        <v/>
      </c>
      <c r="AI221" s="7" t="str">
        <f t="shared" si="106"/>
        <v/>
      </c>
      <c r="AJ221" s="7" t="str">
        <f t="shared" si="118"/>
        <v/>
      </c>
      <c r="AK221" s="7" t="str">
        <f t="shared" si="107"/>
        <v/>
      </c>
      <c r="AL221" s="7" t="str">
        <f t="shared" si="119"/>
        <v/>
      </c>
      <c r="AM221" s="7" t="str">
        <f t="shared" si="108"/>
        <v/>
      </c>
    </row>
    <row r="222" spans="1:39" x14ac:dyDescent="0.35">
      <c r="A222" s="3" t="str">
        <f>IF(ROWS(A$15:A222)-1&gt;$D$10,"",ROWS(A$15:A222)-1)</f>
        <v/>
      </c>
      <c r="B222" s="9" t="str">
        <f t="shared" si="109"/>
        <v/>
      </c>
      <c r="C222" s="7" t="str">
        <f t="shared" si="90"/>
        <v/>
      </c>
      <c r="D222" s="7" t="str">
        <f t="shared" si="91"/>
        <v/>
      </c>
      <c r="E222" s="7" t="str">
        <f t="shared" si="92"/>
        <v/>
      </c>
      <c r="F222" s="7" t="str">
        <f t="shared" si="93"/>
        <v/>
      </c>
      <c r="G222" s="7" t="str">
        <f t="shared" si="94"/>
        <v/>
      </c>
      <c r="I222" s="3" t="str">
        <f>IF(ROWS(I$15:I222)-1&gt;$L$10,"",ROWS(I$15:I222)-1)</f>
        <v/>
      </c>
      <c r="J222" s="9" t="str">
        <f t="shared" si="110"/>
        <v/>
      </c>
      <c r="K222" s="7" t="str">
        <f t="shared" si="95"/>
        <v/>
      </c>
      <c r="L222" s="7" t="str">
        <f t="shared" si="96"/>
        <v/>
      </c>
      <c r="M222" s="7" t="str">
        <f t="shared" si="97"/>
        <v/>
      </c>
      <c r="N222" s="7" t="str">
        <f t="shared" si="98"/>
        <v/>
      </c>
      <c r="O222" s="7" t="str">
        <f t="shared" si="99"/>
        <v/>
      </c>
      <c r="Q222" s="3" t="str">
        <f>IF(ROWS(Q$15:Q222)-1&gt;'Yr 2 Loans'!$T$10,"",ROWS(Q$15:Q222)-1)</f>
        <v/>
      </c>
      <c r="R222" s="9" t="str">
        <f t="shared" si="111"/>
        <v/>
      </c>
      <c r="S222" s="7" t="str">
        <f t="shared" si="100"/>
        <v/>
      </c>
      <c r="T222" s="7" t="str">
        <f t="shared" si="112"/>
        <v/>
      </c>
      <c r="U222" s="7" t="str">
        <f t="shared" si="101"/>
        <v/>
      </c>
      <c r="V222" s="7" t="str">
        <f t="shared" si="113"/>
        <v/>
      </c>
      <c r="W222" s="7" t="str">
        <f t="shared" si="102"/>
        <v/>
      </c>
      <c r="Y222" s="3" t="str">
        <f>IF(ROWS(Y$15:Y222)-1&gt;'Yr 2 Loans'!$AB$10,"",ROWS(Y$15:Y222)-1)</f>
        <v/>
      </c>
      <c r="Z222" s="9" t="str">
        <f t="shared" si="114"/>
        <v/>
      </c>
      <c r="AA222" s="7" t="str">
        <f t="shared" si="103"/>
        <v/>
      </c>
      <c r="AB222" s="7" t="str">
        <f t="shared" si="115"/>
        <v/>
      </c>
      <c r="AC222" s="7" t="str">
        <f t="shared" si="104"/>
        <v/>
      </c>
      <c r="AD222" s="7" t="str">
        <f t="shared" si="116"/>
        <v/>
      </c>
      <c r="AE222" s="7" t="str">
        <f t="shared" si="105"/>
        <v/>
      </c>
      <c r="AG222" s="3" t="str">
        <f>IF(ROWS(AG$15:AG222)-1&gt;'Yr 2 Loans'!$AJ$10,"",ROWS(AG$15:AG222)-1)</f>
        <v/>
      </c>
      <c r="AH222" s="9" t="str">
        <f t="shared" si="117"/>
        <v/>
      </c>
      <c r="AI222" s="7" t="str">
        <f t="shared" si="106"/>
        <v/>
      </c>
      <c r="AJ222" s="7" t="str">
        <f t="shared" si="118"/>
        <v/>
      </c>
      <c r="AK222" s="7" t="str">
        <f t="shared" si="107"/>
        <v/>
      </c>
      <c r="AL222" s="7" t="str">
        <f t="shared" si="119"/>
        <v/>
      </c>
      <c r="AM222" s="7" t="str">
        <f t="shared" si="108"/>
        <v/>
      </c>
    </row>
    <row r="223" spans="1:39" x14ac:dyDescent="0.35">
      <c r="A223" s="3" t="str">
        <f>IF(ROWS(A$15:A223)-1&gt;$D$10,"",ROWS(A$15:A223)-1)</f>
        <v/>
      </c>
      <c r="B223" s="9" t="str">
        <f t="shared" si="109"/>
        <v/>
      </c>
      <c r="C223" s="7" t="str">
        <f t="shared" si="90"/>
        <v/>
      </c>
      <c r="D223" s="7" t="str">
        <f t="shared" si="91"/>
        <v/>
      </c>
      <c r="E223" s="7" t="str">
        <f t="shared" si="92"/>
        <v/>
      </c>
      <c r="F223" s="7" t="str">
        <f t="shared" si="93"/>
        <v/>
      </c>
      <c r="G223" s="7" t="str">
        <f t="shared" si="94"/>
        <v/>
      </c>
      <c r="I223" s="3" t="str">
        <f>IF(ROWS(I$15:I223)-1&gt;$L$10,"",ROWS(I$15:I223)-1)</f>
        <v/>
      </c>
      <c r="J223" s="9" t="str">
        <f t="shared" si="110"/>
        <v/>
      </c>
      <c r="K223" s="7" t="str">
        <f t="shared" si="95"/>
        <v/>
      </c>
      <c r="L223" s="7" t="str">
        <f t="shared" si="96"/>
        <v/>
      </c>
      <c r="M223" s="7" t="str">
        <f t="shared" si="97"/>
        <v/>
      </c>
      <c r="N223" s="7" t="str">
        <f t="shared" si="98"/>
        <v/>
      </c>
      <c r="O223" s="7" t="str">
        <f t="shared" si="99"/>
        <v/>
      </c>
      <c r="Q223" s="3" t="str">
        <f>IF(ROWS(Q$15:Q223)-1&gt;'Yr 2 Loans'!$T$10,"",ROWS(Q$15:Q223)-1)</f>
        <v/>
      </c>
      <c r="R223" s="9" t="str">
        <f t="shared" si="111"/>
        <v/>
      </c>
      <c r="S223" s="7" t="str">
        <f t="shared" si="100"/>
        <v/>
      </c>
      <c r="T223" s="7" t="str">
        <f t="shared" si="112"/>
        <v/>
      </c>
      <c r="U223" s="7" t="str">
        <f t="shared" si="101"/>
        <v/>
      </c>
      <c r="V223" s="7" t="str">
        <f t="shared" si="113"/>
        <v/>
      </c>
      <c r="W223" s="7" t="str">
        <f t="shared" si="102"/>
        <v/>
      </c>
      <c r="Y223" s="3" t="str">
        <f>IF(ROWS(Y$15:Y223)-1&gt;'Yr 2 Loans'!$AB$10,"",ROWS(Y$15:Y223)-1)</f>
        <v/>
      </c>
      <c r="Z223" s="9" t="str">
        <f t="shared" si="114"/>
        <v/>
      </c>
      <c r="AA223" s="7" t="str">
        <f t="shared" si="103"/>
        <v/>
      </c>
      <c r="AB223" s="7" t="str">
        <f t="shared" si="115"/>
        <v/>
      </c>
      <c r="AC223" s="7" t="str">
        <f t="shared" si="104"/>
        <v/>
      </c>
      <c r="AD223" s="7" t="str">
        <f t="shared" si="116"/>
        <v/>
      </c>
      <c r="AE223" s="7" t="str">
        <f t="shared" si="105"/>
        <v/>
      </c>
      <c r="AG223" s="3" t="str">
        <f>IF(ROWS(AG$15:AG223)-1&gt;'Yr 2 Loans'!$AJ$10,"",ROWS(AG$15:AG223)-1)</f>
        <v/>
      </c>
      <c r="AH223" s="9" t="str">
        <f t="shared" si="117"/>
        <v/>
      </c>
      <c r="AI223" s="7" t="str">
        <f t="shared" si="106"/>
        <v/>
      </c>
      <c r="AJ223" s="7" t="str">
        <f t="shared" si="118"/>
        <v/>
      </c>
      <c r="AK223" s="7" t="str">
        <f t="shared" si="107"/>
        <v/>
      </c>
      <c r="AL223" s="7" t="str">
        <f t="shared" si="119"/>
        <v/>
      </c>
      <c r="AM223" s="7" t="str">
        <f t="shared" si="108"/>
        <v/>
      </c>
    </row>
    <row r="224" spans="1:39" x14ac:dyDescent="0.35">
      <c r="A224" s="3" t="str">
        <f>IF(ROWS(A$15:A224)-1&gt;$D$10,"",ROWS(A$15:A224)-1)</f>
        <v/>
      </c>
      <c r="B224" s="9" t="str">
        <f t="shared" si="109"/>
        <v/>
      </c>
      <c r="C224" s="7" t="str">
        <f t="shared" si="90"/>
        <v/>
      </c>
      <c r="D224" s="7" t="str">
        <f t="shared" si="91"/>
        <v/>
      </c>
      <c r="E224" s="7" t="str">
        <f t="shared" si="92"/>
        <v/>
      </c>
      <c r="F224" s="7" t="str">
        <f t="shared" si="93"/>
        <v/>
      </c>
      <c r="G224" s="7" t="str">
        <f t="shared" si="94"/>
        <v/>
      </c>
      <c r="I224" s="3" t="str">
        <f>IF(ROWS(I$15:I224)-1&gt;$L$10,"",ROWS(I$15:I224)-1)</f>
        <v/>
      </c>
      <c r="J224" s="9" t="str">
        <f t="shared" si="110"/>
        <v/>
      </c>
      <c r="K224" s="7" t="str">
        <f t="shared" si="95"/>
        <v/>
      </c>
      <c r="L224" s="7" t="str">
        <f t="shared" si="96"/>
        <v/>
      </c>
      <c r="M224" s="7" t="str">
        <f t="shared" si="97"/>
        <v/>
      </c>
      <c r="N224" s="7" t="str">
        <f t="shared" si="98"/>
        <v/>
      </c>
      <c r="O224" s="7" t="str">
        <f t="shared" si="99"/>
        <v/>
      </c>
      <c r="Q224" s="3" t="str">
        <f>IF(ROWS(Q$15:Q224)-1&gt;'Yr 2 Loans'!$T$10,"",ROWS(Q$15:Q224)-1)</f>
        <v/>
      </c>
      <c r="R224" s="9" t="str">
        <f t="shared" si="111"/>
        <v/>
      </c>
      <c r="S224" s="7" t="str">
        <f t="shared" si="100"/>
        <v/>
      </c>
      <c r="T224" s="7" t="str">
        <f t="shared" si="112"/>
        <v/>
      </c>
      <c r="U224" s="7" t="str">
        <f t="shared" si="101"/>
        <v/>
      </c>
      <c r="V224" s="7" t="str">
        <f t="shared" si="113"/>
        <v/>
      </c>
      <c r="W224" s="7" t="str">
        <f t="shared" si="102"/>
        <v/>
      </c>
      <c r="Y224" s="3" t="str">
        <f>IF(ROWS(Y$15:Y224)-1&gt;'Yr 2 Loans'!$AB$10,"",ROWS(Y$15:Y224)-1)</f>
        <v/>
      </c>
      <c r="Z224" s="9" t="str">
        <f t="shared" si="114"/>
        <v/>
      </c>
      <c r="AA224" s="7" t="str">
        <f t="shared" si="103"/>
        <v/>
      </c>
      <c r="AB224" s="7" t="str">
        <f t="shared" si="115"/>
        <v/>
      </c>
      <c r="AC224" s="7" t="str">
        <f t="shared" si="104"/>
        <v/>
      </c>
      <c r="AD224" s="7" t="str">
        <f t="shared" si="116"/>
        <v/>
      </c>
      <c r="AE224" s="7" t="str">
        <f t="shared" si="105"/>
        <v/>
      </c>
      <c r="AG224" s="3" t="str">
        <f>IF(ROWS(AG$15:AG224)-1&gt;'Yr 2 Loans'!$AJ$10,"",ROWS(AG$15:AG224)-1)</f>
        <v/>
      </c>
      <c r="AH224" s="9" t="str">
        <f t="shared" si="117"/>
        <v/>
      </c>
      <c r="AI224" s="7" t="str">
        <f t="shared" si="106"/>
        <v/>
      </c>
      <c r="AJ224" s="7" t="str">
        <f t="shared" si="118"/>
        <v/>
      </c>
      <c r="AK224" s="7" t="str">
        <f t="shared" si="107"/>
        <v/>
      </c>
      <c r="AL224" s="7" t="str">
        <f t="shared" si="119"/>
        <v/>
      </c>
      <c r="AM224" s="7" t="str">
        <f t="shared" si="108"/>
        <v/>
      </c>
    </row>
    <row r="225" spans="1:39" x14ac:dyDescent="0.35">
      <c r="A225" s="3" t="str">
        <f>IF(ROWS(A$15:A225)-1&gt;$D$10,"",ROWS(A$15:A225)-1)</f>
        <v/>
      </c>
      <c r="B225" s="9" t="str">
        <f t="shared" si="109"/>
        <v/>
      </c>
      <c r="C225" s="7" t="str">
        <f t="shared" si="90"/>
        <v/>
      </c>
      <c r="D225" s="7" t="str">
        <f t="shared" si="91"/>
        <v/>
      </c>
      <c r="E225" s="7" t="str">
        <f t="shared" si="92"/>
        <v/>
      </c>
      <c r="F225" s="7" t="str">
        <f t="shared" si="93"/>
        <v/>
      </c>
      <c r="G225" s="7" t="str">
        <f t="shared" si="94"/>
        <v/>
      </c>
      <c r="I225" s="3" t="str">
        <f>IF(ROWS(I$15:I225)-1&gt;$L$10,"",ROWS(I$15:I225)-1)</f>
        <v/>
      </c>
      <c r="J225" s="9" t="str">
        <f t="shared" si="110"/>
        <v/>
      </c>
      <c r="K225" s="7" t="str">
        <f t="shared" si="95"/>
        <v/>
      </c>
      <c r="L225" s="7" t="str">
        <f t="shared" si="96"/>
        <v/>
      </c>
      <c r="M225" s="7" t="str">
        <f t="shared" si="97"/>
        <v/>
      </c>
      <c r="N225" s="7" t="str">
        <f t="shared" si="98"/>
        <v/>
      </c>
      <c r="O225" s="7" t="str">
        <f t="shared" si="99"/>
        <v/>
      </c>
      <c r="Q225" s="3" t="str">
        <f>IF(ROWS(Q$15:Q225)-1&gt;'Yr 2 Loans'!$T$10,"",ROWS(Q$15:Q225)-1)</f>
        <v/>
      </c>
      <c r="R225" s="9" t="str">
        <f t="shared" si="111"/>
        <v/>
      </c>
      <c r="S225" s="7" t="str">
        <f t="shared" si="100"/>
        <v/>
      </c>
      <c r="T225" s="7" t="str">
        <f t="shared" si="112"/>
        <v/>
      </c>
      <c r="U225" s="7" t="str">
        <f t="shared" si="101"/>
        <v/>
      </c>
      <c r="V225" s="7" t="str">
        <f t="shared" si="113"/>
        <v/>
      </c>
      <c r="W225" s="7" t="str">
        <f t="shared" si="102"/>
        <v/>
      </c>
      <c r="Y225" s="3" t="str">
        <f>IF(ROWS(Y$15:Y225)-1&gt;'Yr 2 Loans'!$AB$10,"",ROWS(Y$15:Y225)-1)</f>
        <v/>
      </c>
      <c r="Z225" s="9" t="str">
        <f t="shared" si="114"/>
        <v/>
      </c>
      <c r="AA225" s="7" t="str">
        <f t="shared" si="103"/>
        <v/>
      </c>
      <c r="AB225" s="7" t="str">
        <f t="shared" si="115"/>
        <v/>
      </c>
      <c r="AC225" s="7" t="str">
        <f t="shared" si="104"/>
        <v/>
      </c>
      <c r="AD225" s="7" t="str">
        <f t="shared" si="116"/>
        <v/>
      </c>
      <c r="AE225" s="7" t="str">
        <f t="shared" si="105"/>
        <v/>
      </c>
      <c r="AG225" s="3" t="str">
        <f>IF(ROWS(AG$15:AG225)-1&gt;'Yr 2 Loans'!$AJ$10,"",ROWS(AG$15:AG225)-1)</f>
        <v/>
      </c>
      <c r="AH225" s="9" t="str">
        <f t="shared" si="117"/>
        <v/>
      </c>
      <c r="AI225" s="7" t="str">
        <f t="shared" si="106"/>
        <v/>
      </c>
      <c r="AJ225" s="7" t="str">
        <f t="shared" si="118"/>
        <v/>
      </c>
      <c r="AK225" s="7" t="str">
        <f t="shared" si="107"/>
        <v/>
      </c>
      <c r="AL225" s="7" t="str">
        <f t="shared" si="119"/>
        <v/>
      </c>
      <c r="AM225" s="7" t="str">
        <f t="shared" si="108"/>
        <v/>
      </c>
    </row>
    <row r="226" spans="1:39" x14ac:dyDescent="0.35">
      <c r="A226" s="3" t="str">
        <f>IF(ROWS(A$15:A226)-1&gt;$D$10,"",ROWS(A$15:A226)-1)</f>
        <v/>
      </c>
      <c r="B226" s="9" t="str">
        <f t="shared" si="109"/>
        <v/>
      </c>
      <c r="C226" s="7" t="str">
        <f t="shared" si="90"/>
        <v/>
      </c>
      <c r="D226" s="7" t="str">
        <f t="shared" si="91"/>
        <v/>
      </c>
      <c r="E226" s="7" t="str">
        <f t="shared" si="92"/>
        <v/>
      </c>
      <c r="F226" s="7" t="str">
        <f t="shared" si="93"/>
        <v/>
      </c>
      <c r="G226" s="7" t="str">
        <f t="shared" si="94"/>
        <v/>
      </c>
      <c r="I226" s="3" t="str">
        <f>IF(ROWS(I$15:I226)-1&gt;$L$10,"",ROWS(I$15:I226)-1)</f>
        <v/>
      </c>
      <c r="J226" s="9" t="str">
        <f t="shared" si="110"/>
        <v/>
      </c>
      <c r="K226" s="7" t="str">
        <f t="shared" si="95"/>
        <v/>
      </c>
      <c r="L226" s="7" t="str">
        <f t="shared" si="96"/>
        <v/>
      </c>
      <c r="M226" s="7" t="str">
        <f t="shared" si="97"/>
        <v/>
      </c>
      <c r="N226" s="7" t="str">
        <f t="shared" si="98"/>
        <v/>
      </c>
      <c r="O226" s="7" t="str">
        <f t="shared" si="99"/>
        <v/>
      </c>
      <c r="Q226" s="3" t="str">
        <f>IF(ROWS(Q$15:Q226)-1&gt;'Yr 2 Loans'!$T$10,"",ROWS(Q$15:Q226)-1)</f>
        <v/>
      </c>
      <c r="R226" s="9" t="str">
        <f t="shared" si="111"/>
        <v/>
      </c>
      <c r="S226" s="7" t="str">
        <f t="shared" si="100"/>
        <v/>
      </c>
      <c r="T226" s="7" t="str">
        <f t="shared" si="112"/>
        <v/>
      </c>
      <c r="U226" s="7" t="str">
        <f t="shared" si="101"/>
        <v/>
      </c>
      <c r="V226" s="7" t="str">
        <f t="shared" si="113"/>
        <v/>
      </c>
      <c r="W226" s="7" t="str">
        <f t="shared" si="102"/>
        <v/>
      </c>
      <c r="Y226" s="3" t="str">
        <f>IF(ROWS(Y$15:Y226)-1&gt;'Yr 2 Loans'!$AB$10,"",ROWS(Y$15:Y226)-1)</f>
        <v/>
      </c>
      <c r="Z226" s="9" t="str">
        <f t="shared" si="114"/>
        <v/>
      </c>
      <c r="AA226" s="7" t="str">
        <f t="shared" si="103"/>
        <v/>
      </c>
      <c r="AB226" s="7" t="str">
        <f t="shared" si="115"/>
        <v/>
      </c>
      <c r="AC226" s="7" t="str">
        <f t="shared" si="104"/>
        <v/>
      </c>
      <c r="AD226" s="7" t="str">
        <f t="shared" si="116"/>
        <v/>
      </c>
      <c r="AE226" s="7" t="str">
        <f t="shared" si="105"/>
        <v/>
      </c>
      <c r="AG226" s="3" t="str">
        <f>IF(ROWS(AG$15:AG226)-1&gt;'Yr 2 Loans'!$AJ$10,"",ROWS(AG$15:AG226)-1)</f>
        <v/>
      </c>
      <c r="AH226" s="9" t="str">
        <f t="shared" si="117"/>
        <v/>
      </c>
      <c r="AI226" s="7" t="str">
        <f t="shared" si="106"/>
        <v/>
      </c>
      <c r="AJ226" s="7" t="str">
        <f t="shared" si="118"/>
        <v/>
      </c>
      <c r="AK226" s="7" t="str">
        <f t="shared" si="107"/>
        <v/>
      </c>
      <c r="AL226" s="7" t="str">
        <f t="shared" si="119"/>
        <v/>
      </c>
      <c r="AM226" s="7" t="str">
        <f t="shared" si="108"/>
        <v/>
      </c>
    </row>
    <row r="227" spans="1:39" x14ac:dyDescent="0.35">
      <c r="A227" s="3" t="str">
        <f>IF(ROWS(A$15:A227)-1&gt;$D$10,"",ROWS(A$15:A227)-1)</f>
        <v/>
      </c>
      <c r="B227" s="9" t="str">
        <f t="shared" si="109"/>
        <v/>
      </c>
      <c r="C227" s="7" t="str">
        <f t="shared" si="90"/>
        <v/>
      </c>
      <c r="D227" s="7" t="str">
        <f t="shared" si="91"/>
        <v/>
      </c>
      <c r="E227" s="7" t="str">
        <f t="shared" si="92"/>
        <v/>
      </c>
      <c r="F227" s="7" t="str">
        <f t="shared" si="93"/>
        <v/>
      </c>
      <c r="G227" s="7" t="str">
        <f t="shared" si="94"/>
        <v/>
      </c>
      <c r="I227" s="3" t="str">
        <f>IF(ROWS(I$15:I227)-1&gt;$L$10,"",ROWS(I$15:I227)-1)</f>
        <v/>
      </c>
      <c r="J227" s="9" t="str">
        <f t="shared" si="110"/>
        <v/>
      </c>
      <c r="K227" s="7" t="str">
        <f t="shared" si="95"/>
        <v/>
      </c>
      <c r="L227" s="7" t="str">
        <f t="shared" si="96"/>
        <v/>
      </c>
      <c r="M227" s="7" t="str">
        <f t="shared" si="97"/>
        <v/>
      </c>
      <c r="N227" s="7" t="str">
        <f t="shared" si="98"/>
        <v/>
      </c>
      <c r="O227" s="7" t="str">
        <f t="shared" si="99"/>
        <v/>
      </c>
      <c r="Q227" s="3" t="str">
        <f>IF(ROWS(Q$15:Q227)-1&gt;'Yr 2 Loans'!$T$10,"",ROWS(Q$15:Q227)-1)</f>
        <v/>
      </c>
      <c r="R227" s="9" t="str">
        <f t="shared" si="111"/>
        <v/>
      </c>
      <c r="S227" s="7" t="str">
        <f t="shared" si="100"/>
        <v/>
      </c>
      <c r="T227" s="7" t="str">
        <f t="shared" si="112"/>
        <v/>
      </c>
      <c r="U227" s="7" t="str">
        <f t="shared" si="101"/>
        <v/>
      </c>
      <c r="V227" s="7" t="str">
        <f t="shared" si="113"/>
        <v/>
      </c>
      <c r="W227" s="7" t="str">
        <f t="shared" si="102"/>
        <v/>
      </c>
      <c r="Y227" s="3" t="str">
        <f>IF(ROWS(Y$15:Y227)-1&gt;'Yr 2 Loans'!$AB$10,"",ROWS(Y$15:Y227)-1)</f>
        <v/>
      </c>
      <c r="Z227" s="9" t="str">
        <f t="shared" si="114"/>
        <v/>
      </c>
      <c r="AA227" s="7" t="str">
        <f t="shared" si="103"/>
        <v/>
      </c>
      <c r="AB227" s="7" t="str">
        <f t="shared" si="115"/>
        <v/>
      </c>
      <c r="AC227" s="7" t="str">
        <f t="shared" si="104"/>
        <v/>
      </c>
      <c r="AD227" s="7" t="str">
        <f t="shared" si="116"/>
        <v/>
      </c>
      <c r="AE227" s="7" t="str">
        <f t="shared" si="105"/>
        <v/>
      </c>
      <c r="AG227" s="3" t="str">
        <f>IF(ROWS(AG$15:AG227)-1&gt;'Yr 2 Loans'!$AJ$10,"",ROWS(AG$15:AG227)-1)</f>
        <v/>
      </c>
      <c r="AH227" s="9" t="str">
        <f t="shared" si="117"/>
        <v/>
      </c>
      <c r="AI227" s="7" t="str">
        <f t="shared" si="106"/>
        <v/>
      </c>
      <c r="AJ227" s="7" t="str">
        <f t="shared" si="118"/>
        <v/>
      </c>
      <c r="AK227" s="7" t="str">
        <f t="shared" si="107"/>
        <v/>
      </c>
      <c r="AL227" s="7" t="str">
        <f t="shared" si="119"/>
        <v/>
      </c>
      <c r="AM227" s="7" t="str">
        <f t="shared" si="108"/>
        <v/>
      </c>
    </row>
    <row r="228" spans="1:39" x14ac:dyDescent="0.35">
      <c r="A228" s="3" t="str">
        <f>IF(ROWS(A$15:A228)-1&gt;$D$10,"",ROWS(A$15:A228)-1)</f>
        <v/>
      </c>
      <c r="B228" s="9" t="str">
        <f t="shared" si="109"/>
        <v/>
      </c>
      <c r="C228" s="7" t="str">
        <f t="shared" si="90"/>
        <v/>
      </c>
      <c r="D228" s="7" t="str">
        <f t="shared" si="91"/>
        <v/>
      </c>
      <c r="E228" s="7" t="str">
        <f t="shared" si="92"/>
        <v/>
      </c>
      <c r="F228" s="7" t="str">
        <f t="shared" si="93"/>
        <v/>
      </c>
      <c r="G228" s="7" t="str">
        <f t="shared" si="94"/>
        <v/>
      </c>
      <c r="I228" s="3" t="str">
        <f>IF(ROWS(I$15:I228)-1&gt;$L$10,"",ROWS(I$15:I228)-1)</f>
        <v/>
      </c>
      <c r="J228" s="9" t="str">
        <f t="shared" si="110"/>
        <v/>
      </c>
      <c r="K228" s="7" t="str">
        <f t="shared" si="95"/>
        <v/>
      </c>
      <c r="L228" s="7" t="str">
        <f t="shared" si="96"/>
        <v/>
      </c>
      <c r="M228" s="7" t="str">
        <f t="shared" si="97"/>
        <v/>
      </c>
      <c r="N228" s="7" t="str">
        <f t="shared" si="98"/>
        <v/>
      </c>
      <c r="O228" s="7" t="str">
        <f t="shared" si="99"/>
        <v/>
      </c>
      <c r="Q228" s="3" t="str">
        <f>IF(ROWS(Q$15:Q228)-1&gt;'Yr 2 Loans'!$T$10,"",ROWS(Q$15:Q228)-1)</f>
        <v/>
      </c>
      <c r="R228" s="9" t="str">
        <f t="shared" si="111"/>
        <v/>
      </c>
      <c r="S228" s="7" t="str">
        <f t="shared" si="100"/>
        <v/>
      </c>
      <c r="T228" s="7" t="str">
        <f t="shared" si="112"/>
        <v/>
      </c>
      <c r="U228" s="7" t="str">
        <f t="shared" si="101"/>
        <v/>
      </c>
      <c r="V228" s="7" t="str">
        <f t="shared" si="113"/>
        <v/>
      </c>
      <c r="W228" s="7" t="str">
        <f t="shared" si="102"/>
        <v/>
      </c>
      <c r="Y228" s="3" t="str">
        <f>IF(ROWS(Y$15:Y228)-1&gt;'Yr 2 Loans'!$AB$10,"",ROWS(Y$15:Y228)-1)</f>
        <v/>
      </c>
      <c r="Z228" s="9" t="str">
        <f t="shared" si="114"/>
        <v/>
      </c>
      <c r="AA228" s="7" t="str">
        <f t="shared" si="103"/>
        <v/>
      </c>
      <c r="AB228" s="7" t="str">
        <f t="shared" si="115"/>
        <v/>
      </c>
      <c r="AC228" s="7" t="str">
        <f t="shared" si="104"/>
        <v/>
      </c>
      <c r="AD228" s="7" t="str">
        <f t="shared" si="116"/>
        <v/>
      </c>
      <c r="AE228" s="7" t="str">
        <f t="shared" si="105"/>
        <v/>
      </c>
      <c r="AG228" s="3" t="str">
        <f>IF(ROWS(AG$15:AG228)-1&gt;'Yr 2 Loans'!$AJ$10,"",ROWS(AG$15:AG228)-1)</f>
        <v/>
      </c>
      <c r="AH228" s="9" t="str">
        <f t="shared" si="117"/>
        <v/>
      </c>
      <c r="AI228" s="7" t="str">
        <f t="shared" si="106"/>
        <v/>
      </c>
      <c r="AJ228" s="7" t="str">
        <f t="shared" si="118"/>
        <v/>
      </c>
      <c r="AK228" s="7" t="str">
        <f t="shared" si="107"/>
        <v/>
      </c>
      <c r="AL228" s="7" t="str">
        <f t="shared" si="119"/>
        <v/>
      </c>
      <c r="AM228" s="7" t="str">
        <f t="shared" si="108"/>
        <v/>
      </c>
    </row>
    <row r="229" spans="1:39" x14ac:dyDescent="0.35">
      <c r="A229" s="3" t="str">
        <f>IF(ROWS(A$15:A229)-1&gt;$D$10,"",ROWS(A$15:A229)-1)</f>
        <v/>
      </c>
      <c r="B229" s="9" t="str">
        <f t="shared" si="109"/>
        <v/>
      </c>
      <c r="C229" s="7" t="str">
        <f t="shared" si="90"/>
        <v/>
      </c>
      <c r="D229" s="7" t="str">
        <f t="shared" si="91"/>
        <v/>
      </c>
      <c r="E229" s="7" t="str">
        <f t="shared" si="92"/>
        <v/>
      </c>
      <c r="F229" s="7" t="str">
        <f t="shared" si="93"/>
        <v/>
      </c>
      <c r="G229" s="7" t="str">
        <f t="shared" si="94"/>
        <v/>
      </c>
      <c r="I229" s="3" t="str">
        <f>IF(ROWS(I$15:I229)-1&gt;$L$10,"",ROWS(I$15:I229)-1)</f>
        <v/>
      </c>
      <c r="J229" s="9" t="str">
        <f t="shared" si="110"/>
        <v/>
      </c>
      <c r="K229" s="7" t="str">
        <f t="shared" si="95"/>
        <v/>
      </c>
      <c r="L229" s="7" t="str">
        <f t="shared" si="96"/>
        <v/>
      </c>
      <c r="M229" s="7" t="str">
        <f t="shared" si="97"/>
        <v/>
      </c>
      <c r="N229" s="7" t="str">
        <f t="shared" si="98"/>
        <v/>
      </c>
      <c r="O229" s="7" t="str">
        <f t="shared" si="99"/>
        <v/>
      </c>
      <c r="Q229" s="3" t="str">
        <f>IF(ROWS(Q$15:Q229)-1&gt;'Yr 2 Loans'!$T$10,"",ROWS(Q$15:Q229)-1)</f>
        <v/>
      </c>
      <c r="R229" s="9" t="str">
        <f t="shared" si="111"/>
        <v/>
      </c>
      <c r="S229" s="7" t="str">
        <f t="shared" si="100"/>
        <v/>
      </c>
      <c r="T229" s="7" t="str">
        <f t="shared" si="112"/>
        <v/>
      </c>
      <c r="U229" s="7" t="str">
        <f t="shared" si="101"/>
        <v/>
      </c>
      <c r="V229" s="7" t="str">
        <f t="shared" si="113"/>
        <v/>
      </c>
      <c r="W229" s="7" t="str">
        <f t="shared" si="102"/>
        <v/>
      </c>
      <c r="Y229" s="3" t="str">
        <f>IF(ROWS(Y$15:Y229)-1&gt;'Yr 2 Loans'!$AB$10,"",ROWS(Y$15:Y229)-1)</f>
        <v/>
      </c>
      <c r="Z229" s="9" t="str">
        <f t="shared" si="114"/>
        <v/>
      </c>
      <c r="AA229" s="7" t="str">
        <f t="shared" si="103"/>
        <v/>
      </c>
      <c r="AB229" s="7" t="str">
        <f t="shared" si="115"/>
        <v/>
      </c>
      <c r="AC229" s="7" t="str">
        <f t="shared" si="104"/>
        <v/>
      </c>
      <c r="AD229" s="7" t="str">
        <f t="shared" si="116"/>
        <v/>
      </c>
      <c r="AE229" s="7" t="str">
        <f t="shared" si="105"/>
        <v/>
      </c>
      <c r="AG229" s="3" t="str">
        <f>IF(ROWS(AG$15:AG229)-1&gt;'Yr 2 Loans'!$AJ$10,"",ROWS(AG$15:AG229)-1)</f>
        <v/>
      </c>
      <c r="AH229" s="9" t="str">
        <f t="shared" si="117"/>
        <v/>
      </c>
      <c r="AI229" s="7" t="str">
        <f t="shared" si="106"/>
        <v/>
      </c>
      <c r="AJ229" s="7" t="str">
        <f t="shared" si="118"/>
        <v/>
      </c>
      <c r="AK229" s="7" t="str">
        <f t="shared" si="107"/>
        <v/>
      </c>
      <c r="AL229" s="7" t="str">
        <f t="shared" si="119"/>
        <v/>
      </c>
      <c r="AM229" s="7" t="str">
        <f t="shared" si="108"/>
        <v/>
      </c>
    </row>
    <row r="230" spans="1:39" x14ac:dyDescent="0.35">
      <c r="A230" s="3" t="str">
        <f>IF(ROWS(A$15:A230)-1&gt;$D$10,"",ROWS(A$15:A230)-1)</f>
        <v/>
      </c>
      <c r="B230" s="9" t="str">
        <f t="shared" si="109"/>
        <v/>
      </c>
      <c r="C230" s="7" t="str">
        <f t="shared" si="90"/>
        <v/>
      </c>
      <c r="D230" s="7" t="str">
        <f t="shared" si="91"/>
        <v/>
      </c>
      <c r="E230" s="7" t="str">
        <f t="shared" si="92"/>
        <v/>
      </c>
      <c r="F230" s="7" t="str">
        <f t="shared" si="93"/>
        <v/>
      </c>
      <c r="G230" s="7" t="str">
        <f t="shared" si="94"/>
        <v/>
      </c>
      <c r="I230" s="3" t="str">
        <f>IF(ROWS(I$15:I230)-1&gt;$L$10,"",ROWS(I$15:I230)-1)</f>
        <v/>
      </c>
      <c r="J230" s="9" t="str">
        <f t="shared" si="110"/>
        <v/>
      </c>
      <c r="K230" s="7" t="str">
        <f t="shared" si="95"/>
        <v/>
      </c>
      <c r="L230" s="7" t="str">
        <f t="shared" si="96"/>
        <v/>
      </c>
      <c r="M230" s="7" t="str">
        <f t="shared" si="97"/>
        <v/>
      </c>
      <c r="N230" s="7" t="str">
        <f t="shared" si="98"/>
        <v/>
      </c>
      <c r="O230" s="7" t="str">
        <f t="shared" si="99"/>
        <v/>
      </c>
      <c r="Q230" s="3" t="str">
        <f>IF(ROWS(Q$15:Q230)-1&gt;'Yr 2 Loans'!$T$10,"",ROWS(Q$15:Q230)-1)</f>
        <v/>
      </c>
      <c r="R230" s="9" t="str">
        <f t="shared" si="111"/>
        <v/>
      </c>
      <c r="S230" s="7" t="str">
        <f t="shared" si="100"/>
        <v/>
      </c>
      <c r="T230" s="7" t="str">
        <f t="shared" si="112"/>
        <v/>
      </c>
      <c r="U230" s="7" t="str">
        <f t="shared" si="101"/>
        <v/>
      </c>
      <c r="V230" s="7" t="str">
        <f t="shared" si="113"/>
        <v/>
      </c>
      <c r="W230" s="7" t="str">
        <f t="shared" si="102"/>
        <v/>
      </c>
      <c r="Y230" s="3" t="str">
        <f>IF(ROWS(Y$15:Y230)-1&gt;'Yr 2 Loans'!$AB$10,"",ROWS(Y$15:Y230)-1)</f>
        <v/>
      </c>
      <c r="Z230" s="9" t="str">
        <f t="shared" si="114"/>
        <v/>
      </c>
      <c r="AA230" s="7" t="str">
        <f t="shared" si="103"/>
        <v/>
      </c>
      <c r="AB230" s="7" t="str">
        <f t="shared" si="115"/>
        <v/>
      </c>
      <c r="AC230" s="7" t="str">
        <f t="shared" si="104"/>
        <v/>
      </c>
      <c r="AD230" s="7" t="str">
        <f t="shared" si="116"/>
        <v/>
      </c>
      <c r="AE230" s="7" t="str">
        <f t="shared" si="105"/>
        <v/>
      </c>
      <c r="AG230" s="3" t="str">
        <f>IF(ROWS(AG$15:AG230)-1&gt;'Yr 2 Loans'!$AJ$10,"",ROWS(AG$15:AG230)-1)</f>
        <v/>
      </c>
      <c r="AH230" s="9" t="str">
        <f t="shared" si="117"/>
        <v/>
      </c>
      <c r="AI230" s="7" t="str">
        <f t="shared" si="106"/>
        <v/>
      </c>
      <c r="AJ230" s="7" t="str">
        <f t="shared" si="118"/>
        <v/>
      </c>
      <c r="AK230" s="7" t="str">
        <f t="shared" si="107"/>
        <v/>
      </c>
      <c r="AL230" s="7" t="str">
        <f t="shared" si="119"/>
        <v/>
      </c>
      <c r="AM230" s="7" t="str">
        <f t="shared" si="108"/>
        <v/>
      </c>
    </row>
    <row r="231" spans="1:39" x14ac:dyDescent="0.35">
      <c r="A231" s="3" t="str">
        <f>IF(ROWS(A$15:A231)-1&gt;$D$10,"",ROWS(A$15:A231)-1)</f>
        <v/>
      </c>
      <c r="B231" s="9" t="str">
        <f t="shared" si="109"/>
        <v/>
      </c>
      <c r="C231" s="7" t="str">
        <f t="shared" si="90"/>
        <v/>
      </c>
      <c r="D231" s="7" t="str">
        <f t="shared" si="91"/>
        <v/>
      </c>
      <c r="E231" s="7" t="str">
        <f t="shared" si="92"/>
        <v/>
      </c>
      <c r="F231" s="7" t="str">
        <f t="shared" si="93"/>
        <v/>
      </c>
      <c r="G231" s="7" t="str">
        <f t="shared" si="94"/>
        <v/>
      </c>
      <c r="I231" s="3" t="str">
        <f>IF(ROWS(I$15:I231)-1&gt;$L$10,"",ROWS(I$15:I231)-1)</f>
        <v/>
      </c>
      <c r="J231" s="9" t="str">
        <f t="shared" si="110"/>
        <v/>
      </c>
      <c r="K231" s="7" t="str">
        <f t="shared" si="95"/>
        <v/>
      </c>
      <c r="L231" s="7" t="str">
        <f t="shared" si="96"/>
        <v/>
      </c>
      <c r="M231" s="7" t="str">
        <f t="shared" si="97"/>
        <v/>
      </c>
      <c r="N231" s="7" t="str">
        <f t="shared" si="98"/>
        <v/>
      </c>
      <c r="O231" s="7" t="str">
        <f t="shared" si="99"/>
        <v/>
      </c>
      <c r="Q231" s="3" t="str">
        <f>IF(ROWS(Q$15:Q231)-1&gt;'Yr 2 Loans'!$T$10,"",ROWS(Q$15:Q231)-1)</f>
        <v/>
      </c>
      <c r="R231" s="9" t="str">
        <f t="shared" si="111"/>
        <v/>
      </c>
      <c r="S231" s="7" t="str">
        <f t="shared" si="100"/>
        <v/>
      </c>
      <c r="T231" s="7" t="str">
        <f t="shared" si="112"/>
        <v/>
      </c>
      <c r="U231" s="7" t="str">
        <f t="shared" si="101"/>
        <v/>
      </c>
      <c r="V231" s="7" t="str">
        <f t="shared" si="113"/>
        <v/>
      </c>
      <c r="W231" s="7" t="str">
        <f t="shared" si="102"/>
        <v/>
      </c>
      <c r="Y231" s="3" t="str">
        <f>IF(ROWS(Y$15:Y231)-1&gt;'Yr 2 Loans'!$AB$10,"",ROWS(Y$15:Y231)-1)</f>
        <v/>
      </c>
      <c r="Z231" s="9" t="str">
        <f t="shared" si="114"/>
        <v/>
      </c>
      <c r="AA231" s="7" t="str">
        <f t="shared" si="103"/>
        <v/>
      </c>
      <c r="AB231" s="7" t="str">
        <f t="shared" si="115"/>
        <v/>
      </c>
      <c r="AC231" s="7" t="str">
        <f t="shared" si="104"/>
        <v/>
      </c>
      <c r="AD231" s="7" t="str">
        <f t="shared" si="116"/>
        <v/>
      </c>
      <c r="AE231" s="7" t="str">
        <f t="shared" si="105"/>
        <v/>
      </c>
      <c r="AG231" s="3" t="str">
        <f>IF(ROWS(AG$15:AG231)-1&gt;'Yr 2 Loans'!$AJ$10,"",ROWS(AG$15:AG231)-1)</f>
        <v/>
      </c>
      <c r="AH231" s="9" t="str">
        <f t="shared" si="117"/>
        <v/>
      </c>
      <c r="AI231" s="7" t="str">
        <f t="shared" si="106"/>
        <v/>
      </c>
      <c r="AJ231" s="7" t="str">
        <f t="shared" si="118"/>
        <v/>
      </c>
      <c r="AK231" s="7" t="str">
        <f t="shared" si="107"/>
        <v/>
      </c>
      <c r="AL231" s="7" t="str">
        <f t="shared" si="119"/>
        <v/>
      </c>
      <c r="AM231" s="7" t="str">
        <f t="shared" si="108"/>
        <v/>
      </c>
    </row>
    <row r="232" spans="1:39" x14ac:dyDescent="0.35">
      <c r="A232" s="3" t="str">
        <f>IF(ROWS(A$15:A232)-1&gt;$D$10,"",ROWS(A$15:A232)-1)</f>
        <v/>
      </c>
      <c r="B232" s="9" t="str">
        <f t="shared" si="109"/>
        <v/>
      </c>
      <c r="C232" s="7" t="str">
        <f t="shared" si="90"/>
        <v/>
      </c>
      <c r="D232" s="7" t="str">
        <f t="shared" si="91"/>
        <v/>
      </c>
      <c r="E232" s="7" t="str">
        <f t="shared" si="92"/>
        <v/>
      </c>
      <c r="F232" s="7" t="str">
        <f t="shared" si="93"/>
        <v/>
      </c>
      <c r="G232" s="7" t="str">
        <f t="shared" si="94"/>
        <v/>
      </c>
      <c r="I232" s="3" t="str">
        <f>IF(ROWS(I$15:I232)-1&gt;$L$10,"",ROWS(I$15:I232)-1)</f>
        <v/>
      </c>
      <c r="J232" s="9" t="str">
        <f t="shared" si="110"/>
        <v/>
      </c>
      <c r="K232" s="7" t="str">
        <f t="shared" si="95"/>
        <v/>
      </c>
      <c r="L232" s="7" t="str">
        <f t="shared" si="96"/>
        <v/>
      </c>
      <c r="M232" s="7" t="str">
        <f t="shared" si="97"/>
        <v/>
      </c>
      <c r="N232" s="7" t="str">
        <f t="shared" si="98"/>
        <v/>
      </c>
      <c r="O232" s="7" t="str">
        <f t="shared" si="99"/>
        <v/>
      </c>
      <c r="Q232" s="3" t="str">
        <f>IF(ROWS(Q$15:Q232)-1&gt;'Yr 2 Loans'!$T$10,"",ROWS(Q$15:Q232)-1)</f>
        <v/>
      </c>
      <c r="R232" s="9" t="str">
        <f t="shared" si="111"/>
        <v/>
      </c>
      <c r="S232" s="7" t="str">
        <f t="shared" si="100"/>
        <v/>
      </c>
      <c r="T232" s="7" t="str">
        <f t="shared" si="112"/>
        <v/>
      </c>
      <c r="U232" s="7" t="str">
        <f t="shared" si="101"/>
        <v/>
      </c>
      <c r="V232" s="7" t="str">
        <f t="shared" si="113"/>
        <v/>
      </c>
      <c r="W232" s="7" t="str">
        <f t="shared" si="102"/>
        <v/>
      </c>
      <c r="Y232" s="3" t="str">
        <f>IF(ROWS(Y$15:Y232)-1&gt;'Yr 2 Loans'!$AB$10,"",ROWS(Y$15:Y232)-1)</f>
        <v/>
      </c>
      <c r="Z232" s="9" t="str">
        <f t="shared" si="114"/>
        <v/>
      </c>
      <c r="AA232" s="7" t="str">
        <f t="shared" si="103"/>
        <v/>
      </c>
      <c r="AB232" s="7" t="str">
        <f t="shared" si="115"/>
        <v/>
      </c>
      <c r="AC232" s="7" t="str">
        <f t="shared" si="104"/>
        <v/>
      </c>
      <c r="AD232" s="7" t="str">
        <f t="shared" si="116"/>
        <v/>
      </c>
      <c r="AE232" s="7" t="str">
        <f t="shared" si="105"/>
        <v/>
      </c>
      <c r="AG232" s="3" t="str">
        <f>IF(ROWS(AG$15:AG232)-1&gt;'Yr 2 Loans'!$AJ$10,"",ROWS(AG$15:AG232)-1)</f>
        <v/>
      </c>
      <c r="AH232" s="9" t="str">
        <f t="shared" si="117"/>
        <v/>
      </c>
      <c r="AI232" s="7" t="str">
        <f t="shared" si="106"/>
        <v/>
      </c>
      <c r="AJ232" s="7" t="str">
        <f t="shared" si="118"/>
        <v/>
      </c>
      <c r="AK232" s="7" t="str">
        <f t="shared" si="107"/>
        <v/>
      </c>
      <c r="AL232" s="7" t="str">
        <f t="shared" si="119"/>
        <v/>
      </c>
      <c r="AM232" s="7" t="str">
        <f t="shared" si="108"/>
        <v/>
      </c>
    </row>
    <row r="233" spans="1:39" x14ac:dyDescent="0.35">
      <c r="A233" s="3" t="str">
        <f>IF(ROWS(A$15:A233)-1&gt;$D$10,"",ROWS(A$15:A233)-1)</f>
        <v/>
      </c>
      <c r="B233" s="9" t="str">
        <f t="shared" si="109"/>
        <v/>
      </c>
      <c r="C233" s="7" t="str">
        <f t="shared" si="90"/>
        <v/>
      </c>
      <c r="D233" s="7" t="str">
        <f t="shared" si="91"/>
        <v/>
      </c>
      <c r="E233" s="7" t="str">
        <f t="shared" si="92"/>
        <v/>
      </c>
      <c r="F233" s="7" t="str">
        <f t="shared" si="93"/>
        <v/>
      </c>
      <c r="G233" s="7" t="str">
        <f t="shared" si="94"/>
        <v/>
      </c>
      <c r="I233" s="3" t="str">
        <f>IF(ROWS(I$15:I233)-1&gt;$L$10,"",ROWS(I$15:I233)-1)</f>
        <v/>
      </c>
      <c r="J233" s="9" t="str">
        <f t="shared" si="110"/>
        <v/>
      </c>
      <c r="K233" s="7" t="str">
        <f t="shared" si="95"/>
        <v/>
      </c>
      <c r="L233" s="7" t="str">
        <f t="shared" si="96"/>
        <v/>
      </c>
      <c r="M233" s="7" t="str">
        <f t="shared" si="97"/>
        <v/>
      </c>
      <c r="N233" s="7" t="str">
        <f t="shared" si="98"/>
        <v/>
      </c>
      <c r="O233" s="7" t="str">
        <f t="shared" si="99"/>
        <v/>
      </c>
      <c r="Q233" s="3" t="str">
        <f>IF(ROWS(Q$15:Q233)-1&gt;'Yr 2 Loans'!$T$10,"",ROWS(Q$15:Q233)-1)</f>
        <v/>
      </c>
      <c r="R233" s="9" t="str">
        <f t="shared" si="111"/>
        <v/>
      </c>
      <c r="S233" s="7" t="str">
        <f t="shared" si="100"/>
        <v/>
      </c>
      <c r="T233" s="7" t="str">
        <f t="shared" si="112"/>
        <v/>
      </c>
      <c r="U233" s="7" t="str">
        <f t="shared" si="101"/>
        <v/>
      </c>
      <c r="V233" s="7" t="str">
        <f t="shared" si="113"/>
        <v/>
      </c>
      <c r="W233" s="7" t="str">
        <f t="shared" si="102"/>
        <v/>
      </c>
      <c r="Y233" s="3" t="str">
        <f>IF(ROWS(Y$15:Y233)-1&gt;'Yr 2 Loans'!$AB$10,"",ROWS(Y$15:Y233)-1)</f>
        <v/>
      </c>
      <c r="Z233" s="9" t="str">
        <f t="shared" si="114"/>
        <v/>
      </c>
      <c r="AA233" s="7" t="str">
        <f t="shared" si="103"/>
        <v/>
      </c>
      <c r="AB233" s="7" t="str">
        <f t="shared" si="115"/>
        <v/>
      </c>
      <c r="AC233" s="7" t="str">
        <f t="shared" si="104"/>
        <v/>
      </c>
      <c r="AD233" s="7" t="str">
        <f t="shared" si="116"/>
        <v/>
      </c>
      <c r="AE233" s="7" t="str">
        <f t="shared" si="105"/>
        <v/>
      </c>
      <c r="AG233" s="3" t="str">
        <f>IF(ROWS(AG$15:AG233)-1&gt;'Yr 2 Loans'!$AJ$10,"",ROWS(AG$15:AG233)-1)</f>
        <v/>
      </c>
      <c r="AH233" s="9" t="str">
        <f t="shared" si="117"/>
        <v/>
      </c>
      <c r="AI233" s="7" t="str">
        <f t="shared" si="106"/>
        <v/>
      </c>
      <c r="AJ233" s="7" t="str">
        <f t="shared" si="118"/>
        <v/>
      </c>
      <c r="AK233" s="7" t="str">
        <f t="shared" si="107"/>
        <v/>
      </c>
      <c r="AL233" s="7" t="str">
        <f t="shared" si="119"/>
        <v/>
      </c>
      <c r="AM233" s="7" t="str">
        <f t="shared" si="108"/>
        <v/>
      </c>
    </row>
    <row r="234" spans="1:39" x14ac:dyDescent="0.35">
      <c r="A234" s="3" t="str">
        <f>IF(ROWS(A$15:A234)-1&gt;$D$10,"",ROWS(A$15:A234)-1)</f>
        <v/>
      </c>
      <c r="B234" s="9" t="str">
        <f t="shared" si="109"/>
        <v/>
      </c>
      <c r="C234" s="7" t="str">
        <f t="shared" si="90"/>
        <v/>
      </c>
      <c r="D234" s="7" t="str">
        <f t="shared" si="91"/>
        <v/>
      </c>
      <c r="E234" s="7" t="str">
        <f t="shared" si="92"/>
        <v/>
      </c>
      <c r="F234" s="7" t="str">
        <f t="shared" si="93"/>
        <v/>
      </c>
      <c r="G234" s="7" t="str">
        <f t="shared" si="94"/>
        <v/>
      </c>
      <c r="I234" s="3" t="str">
        <f>IF(ROWS(I$15:I234)-1&gt;$L$10,"",ROWS(I$15:I234)-1)</f>
        <v/>
      </c>
      <c r="J234" s="9" t="str">
        <f t="shared" si="110"/>
        <v/>
      </c>
      <c r="K234" s="7" t="str">
        <f t="shared" si="95"/>
        <v/>
      </c>
      <c r="L234" s="7" t="str">
        <f t="shared" si="96"/>
        <v/>
      </c>
      <c r="M234" s="7" t="str">
        <f t="shared" si="97"/>
        <v/>
      </c>
      <c r="N234" s="7" t="str">
        <f t="shared" si="98"/>
        <v/>
      </c>
      <c r="O234" s="7" t="str">
        <f t="shared" si="99"/>
        <v/>
      </c>
      <c r="Q234" s="3" t="str">
        <f>IF(ROWS(Q$15:Q234)-1&gt;'Yr 2 Loans'!$T$10,"",ROWS(Q$15:Q234)-1)</f>
        <v/>
      </c>
      <c r="R234" s="9" t="str">
        <f t="shared" si="111"/>
        <v/>
      </c>
      <c r="S234" s="7" t="str">
        <f t="shared" si="100"/>
        <v/>
      </c>
      <c r="T234" s="7" t="str">
        <f t="shared" si="112"/>
        <v/>
      </c>
      <c r="U234" s="7" t="str">
        <f t="shared" si="101"/>
        <v/>
      </c>
      <c r="V234" s="7" t="str">
        <f t="shared" si="113"/>
        <v/>
      </c>
      <c r="W234" s="7" t="str">
        <f t="shared" si="102"/>
        <v/>
      </c>
      <c r="Y234" s="3" t="str">
        <f>IF(ROWS(Y$15:Y234)-1&gt;'Yr 2 Loans'!$AB$10,"",ROWS(Y$15:Y234)-1)</f>
        <v/>
      </c>
      <c r="Z234" s="9" t="str">
        <f t="shared" si="114"/>
        <v/>
      </c>
      <c r="AA234" s="7" t="str">
        <f t="shared" si="103"/>
        <v/>
      </c>
      <c r="AB234" s="7" t="str">
        <f t="shared" si="115"/>
        <v/>
      </c>
      <c r="AC234" s="7" t="str">
        <f t="shared" si="104"/>
        <v/>
      </c>
      <c r="AD234" s="7" t="str">
        <f t="shared" si="116"/>
        <v/>
      </c>
      <c r="AE234" s="7" t="str">
        <f t="shared" si="105"/>
        <v/>
      </c>
      <c r="AG234" s="3" t="str">
        <f>IF(ROWS(AG$15:AG234)-1&gt;'Yr 2 Loans'!$AJ$10,"",ROWS(AG$15:AG234)-1)</f>
        <v/>
      </c>
      <c r="AH234" s="9" t="str">
        <f t="shared" si="117"/>
        <v/>
      </c>
      <c r="AI234" s="7" t="str">
        <f t="shared" si="106"/>
        <v/>
      </c>
      <c r="AJ234" s="7" t="str">
        <f t="shared" si="118"/>
        <v/>
      </c>
      <c r="AK234" s="7" t="str">
        <f t="shared" si="107"/>
        <v/>
      </c>
      <c r="AL234" s="7" t="str">
        <f t="shared" si="119"/>
        <v/>
      </c>
      <c r="AM234" s="7" t="str">
        <f t="shared" si="108"/>
        <v/>
      </c>
    </row>
    <row r="235" spans="1:39" x14ac:dyDescent="0.35">
      <c r="A235" s="3" t="str">
        <f>IF(ROWS(A$15:A235)-1&gt;$D$10,"",ROWS(A$15:A235)-1)</f>
        <v/>
      </c>
      <c r="B235" s="9" t="str">
        <f t="shared" si="109"/>
        <v/>
      </c>
      <c r="C235" s="7" t="str">
        <f t="shared" si="90"/>
        <v/>
      </c>
      <c r="D235" s="7" t="str">
        <f t="shared" si="91"/>
        <v/>
      </c>
      <c r="E235" s="7" t="str">
        <f t="shared" si="92"/>
        <v/>
      </c>
      <c r="F235" s="7" t="str">
        <f t="shared" si="93"/>
        <v/>
      </c>
      <c r="G235" s="7" t="str">
        <f t="shared" si="94"/>
        <v/>
      </c>
      <c r="I235" s="3" t="str">
        <f>IF(ROWS(I$15:I235)-1&gt;$L$10,"",ROWS(I$15:I235)-1)</f>
        <v/>
      </c>
      <c r="J235" s="9" t="str">
        <f t="shared" si="110"/>
        <v/>
      </c>
      <c r="K235" s="7" t="str">
        <f t="shared" si="95"/>
        <v/>
      </c>
      <c r="L235" s="7" t="str">
        <f t="shared" si="96"/>
        <v/>
      </c>
      <c r="M235" s="7" t="str">
        <f t="shared" si="97"/>
        <v/>
      </c>
      <c r="N235" s="7" t="str">
        <f t="shared" si="98"/>
        <v/>
      </c>
      <c r="O235" s="7" t="str">
        <f t="shared" si="99"/>
        <v/>
      </c>
      <c r="Q235" s="3" t="str">
        <f>IF(ROWS(Q$15:Q235)-1&gt;'Yr 2 Loans'!$T$10,"",ROWS(Q$15:Q235)-1)</f>
        <v/>
      </c>
      <c r="R235" s="9" t="str">
        <f t="shared" si="111"/>
        <v/>
      </c>
      <c r="S235" s="7" t="str">
        <f t="shared" si="100"/>
        <v/>
      </c>
      <c r="T235" s="7" t="str">
        <f t="shared" si="112"/>
        <v/>
      </c>
      <c r="U235" s="7" t="str">
        <f t="shared" si="101"/>
        <v/>
      </c>
      <c r="V235" s="7" t="str">
        <f t="shared" si="113"/>
        <v/>
      </c>
      <c r="W235" s="7" t="str">
        <f t="shared" si="102"/>
        <v/>
      </c>
      <c r="Y235" s="3" t="str">
        <f>IF(ROWS(Y$15:Y235)-1&gt;'Yr 2 Loans'!$AB$10,"",ROWS(Y$15:Y235)-1)</f>
        <v/>
      </c>
      <c r="Z235" s="9" t="str">
        <f t="shared" si="114"/>
        <v/>
      </c>
      <c r="AA235" s="7" t="str">
        <f t="shared" si="103"/>
        <v/>
      </c>
      <c r="AB235" s="7" t="str">
        <f t="shared" si="115"/>
        <v/>
      </c>
      <c r="AC235" s="7" t="str">
        <f t="shared" si="104"/>
        <v/>
      </c>
      <c r="AD235" s="7" t="str">
        <f t="shared" si="116"/>
        <v/>
      </c>
      <c r="AE235" s="7" t="str">
        <f t="shared" si="105"/>
        <v/>
      </c>
      <c r="AG235" s="3" t="str">
        <f>IF(ROWS(AG$15:AG235)-1&gt;'Yr 2 Loans'!$AJ$10,"",ROWS(AG$15:AG235)-1)</f>
        <v/>
      </c>
      <c r="AH235" s="9" t="str">
        <f t="shared" si="117"/>
        <v/>
      </c>
      <c r="AI235" s="7" t="str">
        <f t="shared" si="106"/>
        <v/>
      </c>
      <c r="AJ235" s="7" t="str">
        <f t="shared" si="118"/>
        <v/>
      </c>
      <c r="AK235" s="7" t="str">
        <f t="shared" si="107"/>
        <v/>
      </c>
      <c r="AL235" s="7" t="str">
        <f t="shared" si="119"/>
        <v/>
      </c>
      <c r="AM235" s="7" t="str">
        <f t="shared" si="108"/>
        <v/>
      </c>
    </row>
    <row r="236" spans="1:39" x14ac:dyDescent="0.35">
      <c r="A236" s="3" t="str">
        <f>IF(ROWS(A$15:A236)-1&gt;$D$10,"",ROWS(A$15:A236)-1)</f>
        <v/>
      </c>
      <c r="B236" s="9" t="str">
        <f t="shared" si="109"/>
        <v/>
      </c>
      <c r="C236" s="7" t="str">
        <f t="shared" si="90"/>
        <v/>
      </c>
      <c r="D236" s="7" t="str">
        <f t="shared" si="91"/>
        <v/>
      </c>
      <c r="E236" s="7" t="str">
        <f t="shared" si="92"/>
        <v/>
      </c>
      <c r="F236" s="7" t="str">
        <f t="shared" si="93"/>
        <v/>
      </c>
      <c r="G236" s="7" t="str">
        <f t="shared" si="94"/>
        <v/>
      </c>
      <c r="I236" s="3" t="str">
        <f>IF(ROWS(I$15:I236)-1&gt;$L$10,"",ROWS(I$15:I236)-1)</f>
        <v/>
      </c>
      <c r="J236" s="9" t="str">
        <f t="shared" si="110"/>
        <v/>
      </c>
      <c r="K236" s="7" t="str">
        <f t="shared" si="95"/>
        <v/>
      </c>
      <c r="L236" s="7" t="str">
        <f t="shared" si="96"/>
        <v/>
      </c>
      <c r="M236" s="7" t="str">
        <f t="shared" si="97"/>
        <v/>
      </c>
      <c r="N236" s="7" t="str">
        <f t="shared" si="98"/>
        <v/>
      </c>
      <c r="O236" s="7" t="str">
        <f t="shared" si="99"/>
        <v/>
      </c>
      <c r="Q236" s="3" t="str">
        <f>IF(ROWS(Q$15:Q236)-1&gt;'Yr 2 Loans'!$T$10,"",ROWS(Q$15:Q236)-1)</f>
        <v/>
      </c>
      <c r="R236" s="9" t="str">
        <f t="shared" si="111"/>
        <v/>
      </c>
      <c r="S236" s="7" t="str">
        <f t="shared" si="100"/>
        <v/>
      </c>
      <c r="T236" s="7" t="str">
        <f t="shared" si="112"/>
        <v/>
      </c>
      <c r="U236" s="7" t="str">
        <f t="shared" si="101"/>
        <v/>
      </c>
      <c r="V236" s="7" t="str">
        <f t="shared" si="113"/>
        <v/>
      </c>
      <c r="W236" s="7" t="str">
        <f t="shared" si="102"/>
        <v/>
      </c>
      <c r="Y236" s="3" t="str">
        <f>IF(ROWS(Y$15:Y236)-1&gt;'Yr 2 Loans'!$AB$10,"",ROWS(Y$15:Y236)-1)</f>
        <v/>
      </c>
      <c r="Z236" s="9" t="str">
        <f t="shared" si="114"/>
        <v/>
      </c>
      <c r="AA236" s="7" t="str">
        <f t="shared" si="103"/>
        <v/>
      </c>
      <c r="AB236" s="7" t="str">
        <f t="shared" si="115"/>
        <v/>
      </c>
      <c r="AC236" s="7" t="str">
        <f t="shared" si="104"/>
        <v/>
      </c>
      <c r="AD236" s="7" t="str">
        <f t="shared" si="116"/>
        <v/>
      </c>
      <c r="AE236" s="7" t="str">
        <f t="shared" si="105"/>
        <v/>
      </c>
      <c r="AG236" s="3" t="str">
        <f>IF(ROWS(AG$15:AG236)-1&gt;'Yr 2 Loans'!$AJ$10,"",ROWS(AG$15:AG236)-1)</f>
        <v/>
      </c>
      <c r="AH236" s="9" t="str">
        <f t="shared" si="117"/>
        <v/>
      </c>
      <c r="AI236" s="7" t="str">
        <f t="shared" si="106"/>
        <v/>
      </c>
      <c r="AJ236" s="7" t="str">
        <f t="shared" si="118"/>
        <v/>
      </c>
      <c r="AK236" s="7" t="str">
        <f t="shared" si="107"/>
        <v/>
      </c>
      <c r="AL236" s="7" t="str">
        <f t="shared" si="119"/>
        <v/>
      </c>
      <c r="AM236" s="7" t="str">
        <f t="shared" si="108"/>
        <v/>
      </c>
    </row>
    <row r="237" spans="1:39" x14ac:dyDescent="0.35">
      <c r="A237" s="3" t="str">
        <f>IF(ROWS(A$15:A237)-1&gt;$D$10,"",ROWS(A$15:A237)-1)</f>
        <v/>
      </c>
      <c r="B237" s="9" t="str">
        <f t="shared" si="109"/>
        <v/>
      </c>
      <c r="C237" s="7" t="str">
        <f t="shared" si="90"/>
        <v/>
      </c>
      <c r="D237" s="7" t="str">
        <f t="shared" si="91"/>
        <v/>
      </c>
      <c r="E237" s="7" t="str">
        <f t="shared" si="92"/>
        <v/>
      </c>
      <c r="F237" s="7" t="str">
        <f t="shared" si="93"/>
        <v/>
      </c>
      <c r="G237" s="7" t="str">
        <f t="shared" si="94"/>
        <v/>
      </c>
      <c r="I237" s="3" t="str">
        <f>IF(ROWS(I$15:I237)-1&gt;$L$10,"",ROWS(I$15:I237)-1)</f>
        <v/>
      </c>
      <c r="J237" s="9" t="str">
        <f t="shared" si="110"/>
        <v/>
      </c>
      <c r="K237" s="7" t="str">
        <f t="shared" si="95"/>
        <v/>
      </c>
      <c r="L237" s="7" t="str">
        <f t="shared" si="96"/>
        <v/>
      </c>
      <c r="M237" s="7" t="str">
        <f t="shared" si="97"/>
        <v/>
      </c>
      <c r="N237" s="7" t="str">
        <f t="shared" si="98"/>
        <v/>
      </c>
      <c r="O237" s="7" t="str">
        <f t="shared" si="99"/>
        <v/>
      </c>
      <c r="Q237" s="3" t="str">
        <f>IF(ROWS(Q$15:Q237)-1&gt;'Yr 2 Loans'!$T$10,"",ROWS(Q$15:Q237)-1)</f>
        <v/>
      </c>
      <c r="R237" s="9" t="str">
        <f t="shared" si="111"/>
        <v/>
      </c>
      <c r="S237" s="7" t="str">
        <f t="shared" si="100"/>
        <v/>
      </c>
      <c r="T237" s="7" t="str">
        <f t="shared" si="112"/>
        <v/>
      </c>
      <c r="U237" s="7" t="str">
        <f t="shared" si="101"/>
        <v/>
      </c>
      <c r="V237" s="7" t="str">
        <f t="shared" si="113"/>
        <v/>
      </c>
      <c r="W237" s="7" t="str">
        <f t="shared" si="102"/>
        <v/>
      </c>
      <c r="Y237" s="3" t="str">
        <f>IF(ROWS(Y$15:Y237)-1&gt;'Yr 2 Loans'!$AB$10,"",ROWS(Y$15:Y237)-1)</f>
        <v/>
      </c>
      <c r="Z237" s="9" t="str">
        <f t="shared" si="114"/>
        <v/>
      </c>
      <c r="AA237" s="7" t="str">
        <f t="shared" si="103"/>
        <v/>
      </c>
      <c r="AB237" s="7" t="str">
        <f t="shared" si="115"/>
        <v/>
      </c>
      <c r="AC237" s="7" t="str">
        <f t="shared" si="104"/>
        <v/>
      </c>
      <c r="AD237" s="7" t="str">
        <f t="shared" si="116"/>
        <v/>
      </c>
      <c r="AE237" s="7" t="str">
        <f t="shared" si="105"/>
        <v/>
      </c>
      <c r="AG237" s="3" t="str">
        <f>IF(ROWS(AG$15:AG237)-1&gt;'Yr 2 Loans'!$AJ$10,"",ROWS(AG$15:AG237)-1)</f>
        <v/>
      </c>
      <c r="AH237" s="9" t="str">
        <f t="shared" si="117"/>
        <v/>
      </c>
      <c r="AI237" s="7" t="str">
        <f t="shared" si="106"/>
        <v/>
      </c>
      <c r="AJ237" s="7" t="str">
        <f t="shared" si="118"/>
        <v/>
      </c>
      <c r="AK237" s="7" t="str">
        <f t="shared" si="107"/>
        <v/>
      </c>
      <c r="AL237" s="7" t="str">
        <f t="shared" si="119"/>
        <v/>
      </c>
      <c r="AM237" s="7" t="str">
        <f t="shared" si="108"/>
        <v/>
      </c>
    </row>
    <row r="238" spans="1:39" x14ac:dyDescent="0.35">
      <c r="A238" s="3" t="str">
        <f>IF(ROWS(A$15:A238)-1&gt;$D$10,"",ROWS(A$15:A238)-1)</f>
        <v/>
      </c>
      <c r="B238" s="9" t="str">
        <f t="shared" si="109"/>
        <v/>
      </c>
      <c r="C238" s="7" t="str">
        <f t="shared" si="90"/>
        <v/>
      </c>
      <c r="D238" s="7" t="str">
        <f t="shared" si="91"/>
        <v/>
      </c>
      <c r="E238" s="7" t="str">
        <f t="shared" si="92"/>
        <v/>
      </c>
      <c r="F238" s="7" t="str">
        <f t="shared" si="93"/>
        <v/>
      </c>
      <c r="G238" s="7" t="str">
        <f t="shared" si="94"/>
        <v/>
      </c>
      <c r="I238" s="3" t="str">
        <f>IF(ROWS(I$15:I238)-1&gt;$L$10,"",ROWS(I$15:I238)-1)</f>
        <v/>
      </c>
      <c r="J238" s="9" t="str">
        <f t="shared" si="110"/>
        <v/>
      </c>
      <c r="K238" s="7" t="str">
        <f t="shared" si="95"/>
        <v/>
      </c>
      <c r="L238" s="7" t="str">
        <f t="shared" si="96"/>
        <v/>
      </c>
      <c r="M238" s="7" t="str">
        <f t="shared" si="97"/>
        <v/>
      </c>
      <c r="N238" s="7" t="str">
        <f t="shared" si="98"/>
        <v/>
      </c>
      <c r="O238" s="7" t="str">
        <f t="shared" si="99"/>
        <v/>
      </c>
      <c r="Q238" s="3" t="str">
        <f>IF(ROWS(Q$15:Q238)-1&gt;'Yr 2 Loans'!$T$10,"",ROWS(Q$15:Q238)-1)</f>
        <v/>
      </c>
      <c r="R238" s="9" t="str">
        <f t="shared" si="111"/>
        <v/>
      </c>
      <c r="S238" s="7" t="str">
        <f t="shared" si="100"/>
        <v/>
      </c>
      <c r="T238" s="7" t="str">
        <f t="shared" si="112"/>
        <v/>
      </c>
      <c r="U238" s="7" t="str">
        <f t="shared" si="101"/>
        <v/>
      </c>
      <c r="V238" s="7" t="str">
        <f t="shared" si="113"/>
        <v/>
      </c>
      <c r="W238" s="7" t="str">
        <f t="shared" si="102"/>
        <v/>
      </c>
      <c r="Y238" s="3" t="str">
        <f>IF(ROWS(Y$15:Y238)-1&gt;'Yr 2 Loans'!$AB$10,"",ROWS(Y$15:Y238)-1)</f>
        <v/>
      </c>
      <c r="Z238" s="9" t="str">
        <f t="shared" si="114"/>
        <v/>
      </c>
      <c r="AA238" s="7" t="str">
        <f t="shared" si="103"/>
        <v/>
      </c>
      <c r="AB238" s="7" t="str">
        <f t="shared" si="115"/>
        <v/>
      </c>
      <c r="AC238" s="7" t="str">
        <f t="shared" si="104"/>
        <v/>
      </c>
      <c r="AD238" s="7" t="str">
        <f t="shared" si="116"/>
        <v/>
      </c>
      <c r="AE238" s="7" t="str">
        <f t="shared" si="105"/>
        <v/>
      </c>
      <c r="AG238" s="3" t="str">
        <f>IF(ROWS(AG$15:AG238)-1&gt;'Yr 2 Loans'!$AJ$10,"",ROWS(AG$15:AG238)-1)</f>
        <v/>
      </c>
      <c r="AH238" s="9" t="str">
        <f t="shared" si="117"/>
        <v/>
      </c>
      <c r="AI238" s="7" t="str">
        <f t="shared" si="106"/>
        <v/>
      </c>
      <c r="AJ238" s="7" t="str">
        <f t="shared" si="118"/>
        <v/>
      </c>
      <c r="AK238" s="7" t="str">
        <f t="shared" si="107"/>
        <v/>
      </c>
      <c r="AL238" s="7" t="str">
        <f t="shared" si="119"/>
        <v/>
      </c>
      <c r="AM238" s="7" t="str">
        <f t="shared" si="108"/>
        <v/>
      </c>
    </row>
    <row r="239" spans="1:39" x14ac:dyDescent="0.35">
      <c r="A239" s="3" t="str">
        <f>IF(ROWS(A$15:A239)-1&gt;$D$10,"",ROWS(A$15:A239)-1)</f>
        <v/>
      </c>
      <c r="B239" s="9" t="str">
        <f t="shared" si="109"/>
        <v/>
      </c>
      <c r="C239" s="7" t="str">
        <f t="shared" si="90"/>
        <v/>
      </c>
      <c r="D239" s="7" t="str">
        <f t="shared" si="91"/>
        <v/>
      </c>
      <c r="E239" s="7" t="str">
        <f t="shared" si="92"/>
        <v/>
      </c>
      <c r="F239" s="7" t="str">
        <f t="shared" si="93"/>
        <v/>
      </c>
      <c r="G239" s="7" t="str">
        <f t="shared" si="94"/>
        <v/>
      </c>
      <c r="I239" s="3" t="str">
        <f>IF(ROWS(I$15:I239)-1&gt;$L$10,"",ROWS(I$15:I239)-1)</f>
        <v/>
      </c>
      <c r="J239" s="9" t="str">
        <f t="shared" si="110"/>
        <v/>
      </c>
      <c r="K239" s="7" t="str">
        <f t="shared" si="95"/>
        <v/>
      </c>
      <c r="L239" s="7" t="str">
        <f t="shared" si="96"/>
        <v/>
      </c>
      <c r="M239" s="7" t="str">
        <f t="shared" si="97"/>
        <v/>
      </c>
      <c r="N239" s="7" t="str">
        <f t="shared" si="98"/>
        <v/>
      </c>
      <c r="O239" s="7" t="str">
        <f t="shared" si="99"/>
        <v/>
      </c>
      <c r="Q239" s="3" t="str">
        <f>IF(ROWS(Q$15:Q239)-1&gt;'Yr 2 Loans'!$T$10,"",ROWS(Q$15:Q239)-1)</f>
        <v/>
      </c>
      <c r="R239" s="9" t="str">
        <f t="shared" si="111"/>
        <v/>
      </c>
      <c r="S239" s="7" t="str">
        <f t="shared" si="100"/>
        <v/>
      </c>
      <c r="T239" s="7" t="str">
        <f t="shared" si="112"/>
        <v/>
      </c>
      <c r="U239" s="7" t="str">
        <f t="shared" si="101"/>
        <v/>
      </c>
      <c r="V239" s="7" t="str">
        <f t="shared" si="113"/>
        <v/>
      </c>
      <c r="W239" s="7" t="str">
        <f t="shared" si="102"/>
        <v/>
      </c>
      <c r="Y239" s="3" t="str">
        <f>IF(ROWS(Y$15:Y239)-1&gt;'Yr 2 Loans'!$AB$10,"",ROWS(Y$15:Y239)-1)</f>
        <v/>
      </c>
      <c r="Z239" s="9" t="str">
        <f t="shared" si="114"/>
        <v/>
      </c>
      <c r="AA239" s="7" t="str">
        <f t="shared" si="103"/>
        <v/>
      </c>
      <c r="AB239" s="7" t="str">
        <f t="shared" si="115"/>
        <v/>
      </c>
      <c r="AC239" s="7" t="str">
        <f t="shared" si="104"/>
        <v/>
      </c>
      <c r="AD239" s="7" t="str">
        <f t="shared" si="116"/>
        <v/>
      </c>
      <c r="AE239" s="7" t="str">
        <f t="shared" si="105"/>
        <v/>
      </c>
      <c r="AG239" s="3" t="str">
        <f>IF(ROWS(AG$15:AG239)-1&gt;'Yr 2 Loans'!$AJ$10,"",ROWS(AG$15:AG239)-1)</f>
        <v/>
      </c>
      <c r="AH239" s="9" t="str">
        <f t="shared" si="117"/>
        <v/>
      </c>
      <c r="AI239" s="7" t="str">
        <f t="shared" si="106"/>
        <v/>
      </c>
      <c r="AJ239" s="7" t="str">
        <f t="shared" si="118"/>
        <v/>
      </c>
      <c r="AK239" s="7" t="str">
        <f t="shared" si="107"/>
        <v/>
      </c>
      <c r="AL239" s="7" t="str">
        <f t="shared" si="119"/>
        <v/>
      </c>
      <c r="AM239" s="7" t="str">
        <f t="shared" si="108"/>
        <v/>
      </c>
    </row>
    <row r="240" spans="1:39" x14ac:dyDescent="0.35">
      <c r="A240" s="3" t="str">
        <f>IF(ROWS(A$15:A240)-1&gt;$D$10,"",ROWS(A$15:A240)-1)</f>
        <v/>
      </c>
      <c r="B240" s="9" t="str">
        <f t="shared" si="109"/>
        <v/>
      </c>
      <c r="C240" s="7" t="str">
        <f t="shared" si="90"/>
        <v/>
      </c>
      <c r="D240" s="7" t="str">
        <f t="shared" si="91"/>
        <v/>
      </c>
      <c r="E240" s="7" t="str">
        <f t="shared" si="92"/>
        <v/>
      </c>
      <c r="F240" s="7" t="str">
        <f t="shared" si="93"/>
        <v/>
      </c>
      <c r="G240" s="7" t="str">
        <f t="shared" si="94"/>
        <v/>
      </c>
      <c r="I240" s="3" t="str">
        <f>IF(ROWS(I$15:I240)-1&gt;$L$10,"",ROWS(I$15:I240)-1)</f>
        <v/>
      </c>
      <c r="J240" s="9" t="str">
        <f t="shared" si="110"/>
        <v/>
      </c>
      <c r="K240" s="7" t="str">
        <f t="shared" si="95"/>
        <v/>
      </c>
      <c r="L240" s="7" t="str">
        <f t="shared" si="96"/>
        <v/>
      </c>
      <c r="M240" s="7" t="str">
        <f t="shared" si="97"/>
        <v/>
      </c>
      <c r="N240" s="7" t="str">
        <f t="shared" si="98"/>
        <v/>
      </c>
      <c r="O240" s="7" t="str">
        <f t="shared" si="99"/>
        <v/>
      </c>
      <c r="Q240" s="3" t="str">
        <f>IF(ROWS(Q$15:Q240)-1&gt;'Yr 2 Loans'!$T$10,"",ROWS(Q$15:Q240)-1)</f>
        <v/>
      </c>
      <c r="R240" s="9" t="str">
        <f t="shared" si="111"/>
        <v/>
      </c>
      <c r="S240" s="7" t="str">
        <f t="shared" si="100"/>
        <v/>
      </c>
      <c r="T240" s="7" t="str">
        <f t="shared" si="112"/>
        <v/>
      </c>
      <c r="U240" s="7" t="str">
        <f t="shared" si="101"/>
        <v/>
      </c>
      <c r="V240" s="7" t="str">
        <f t="shared" si="113"/>
        <v/>
      </c>
      <c r="W240" s="7" t="str">
        <f t="shared" si="102"/>
        <v/>
      </c>
      <c r="Y240" s="3" t="str">
        <f>IF(ROWS(Y$15:Y240)-1&gt;'Yr 2 Loans'!$AB$10,"",ROWS(Y$15:Y240)-1)</f>
        <v/>
      </c>
      <c r="Z240" s="9" t="str">
        <f t="shared" si="114"/>
        <v/>
      </c>
      <c r="AA240" s="7" t="str">
        <f t="shared" si="103"/>
        <v/>
      </c>
      <c r="AB240" s="7" t="str">
        <f t="shared" si="115"/>
        <v/>
      </c>
      <c r="AC240" s="7" t="str">
        <f t="shared" si="104"/>
        <v/>
      </c>
      <c r="AD240" s="7" t="str">
        <f t="shared" si="116"/>
        <v/>
      </c>
      <c r="AE240" s="7" t="str">
        <f t="shared" si="105"/>
        <v/>
      </c>
      <c r="AG240" s="3" t="str">
        <f>IF(ROWS(AG$15:AG240)-1&gt;'Yr 2 Loans'!$AJ$10,"",ROWS(AG$15:AG240)-1)</f>
        <v/>
      </c>
      <c r="AH240" s="9" t="str">
        <f t="shared" si="117"/>
        <v/>
      </c>
      <c r="AI240" s="7" t="str">
        <f t="shared" si="106"/>
        <v/>
      </c>
      <c r="AJ240" s="7" t="str">
        <f t="shared" si="118"/>
        <v/>
      </c>
      <c r="AK240" s="7" t="str">
        <f t="shared" si="107"/>
        <v/>
      </c>
      <c r="AL240" s="7" t="str">
        <f t="shared" si="119"/>
        <v/>
      </c>
      <c r="AM240" s="7" t="str">
        <f t="shared" si="108"/>
        <v/>
      </c>
    </row>
    <row r="241" spans="1:39" x14ac:dyDescent="0.35">
      <c r="A241" s="3" t="str">
        <f>IF(ROWS(A$15:A241)-1&gt;$D$10,"",ROWS(A$15:A241)-1)</f>
        <v/>
      </c>
      <c r="B241" s="9" t="str">
        <f t="shared" si="109"/>
        <v/>
      </c>
      <c r="C241" s="7" t="str">
        <f t="shared" si="90"/>
        <v/>
      </c>
      <c r="D241" s="7" t="str">
        <f t="shared" si="91"/>
        <v/>
      </c>
      <c r="E241" s="7" t="str">
        <f t="shared" si="92"/>
        <v/>
      </c>
      <c r="F241" s="7" t="str">
        <f t="shared" si="93"/>
        <v/>
      </c>
      <c r="G241" s="7" t="str">
        <f t="shared" si="94"/>
        <v/>
      </c>
      <c r="I241" s="3" t="str">
        <f>IF(ROWS(I$15:I241)-1&gt;$L$10,"",ROWS(I$15:I241)-1)</f>
        <v/>
      </c>
      <c r="J241" s="9" t="str">
        <f t="shared" si="110"/>
        <v/>
      </c>
      <c r="K241" s="7" t="str">
        <f t="shared" si="95"/>
        <v/>
      </c>
      <c r="L241" s="7" t="str">
        <f t="shared" si="96"/>
        <v/>
      </c>
      <c r="M241" s="7" t="str">
        <f t="shared" si="97"/>
        <v/>
      </c>
      <c r="N241" s="7" t="str">
        <f t="shared" si="98"/>
        <v/>
      </c>
      <c r="O241" s="7" t="str">
        <f t="shared" si="99"/>
        <v/>
      </c>
      <c r="Q241" s="3" t="str">
        <f>IF(ROWS(Q$15:Q241)-1&gt;'Yr 2 Loans'!$T$10,"",ROWS(Q$15:Q241)-1)</f>
        <v/>
      </c>
      <c r="R241" s="9" t="str">
        <f t="shared" si="111"/>
        <v/>
      </c>
      <c r="S241" s="7" t="str">
        <f t="shared" si="100"/>
        <v/>
      </c>
      <c r="T241" s="7" t="str">
        <f t="shared" si="112"/>
        <v/>
      </c>
      <c r="U241" s="7" t="str">
        <f t="shared" si="101"/>
        <v/>
      </c>
      <c r="V241" s="7" t="str">
        <f t="shared" si="113"/>
        <v/>
      </c>
      <c r="W241" s="7" t="str">
        <f t="shared" si="102"/>
        <v/>
      </c>
      <c r="Y241" s="3" t="str">
        <f>IF(ROWS(Y$15:Y241)-1&gt;'Yr 2 Loans'!$AB$10,"",ROWS(Y$15:Y241)-1)</f>
        <v/>
      </c>
      <c r="Z241" s="9" t="str">
        <f t="shared" si="114"/>
        <v/>
      </c>
      <c r="AA241" s="7" t="str">
        <f t="shared" si="103"/>
        <v/>
      </c>
      <c r="AB241" s="7" t="str">
        <f t="shared" si="115"/>
        <v/>
      </c>
      <c r="AC241" s="7" t="str">
        <f t="shared" si="104"/>
        <v/>
      </c>
      <c r="AD241" s="7" t="str">
        <f t="shared" si="116"/>
        <v/>
      </c>
      <c r="AE241" s="7" t="str">
        <f t="shared" si="105"/>
        <v/>
      </c>
      <c r="AG241" s="3" t="str">
        <f>IF(ROWS(AG$15:AG241)-1&gt;'Yr 2 Loans'!$AJ$10,"",ROWS(AG$15:AG241)-1)</f>
        <v/>
      </c>
      <c r="AH241" s="9" t="str">
        <f t="shared" si="117"/>
        <v/>
      </c>
      <c r="AI241" s="7" t="str">
        <f t="shared" si="106"/>
        <v/>
      </c>
      <c r="AJ241" s="7" t="str">
        <f t="shared" si="118"/>
        <v/>
      </c>
      <c r="AK241" s="7" t="str">
        <f t="shared" si="107"/>
        <v/>
      </c>
      <c r="AL241" s="7" t="str">
        <f t="shared" si="119"/>
        <v/>
      </c>
      <c r="AM241" s="7" t="str">
        <f t="shared" si="108"/>
        <v/>
      </c>
    </row>
    <row r="242" spans="1:39" x14ac:dyDescent="0.35">
      <c r="A242" s="3" t="str">
        <f>IF(ROWS(A$15:A242)-1&gt;$D$10,"",ROWS(A$15:A242)-1)</f>
        <v/>
      </c>
      <c r="B242" s="9" t="str">
        <f t="shared" si="109"/>
        <v/>
      </c>
      <c r="C242" s="7" t="str">
        <f t="shared" si="90"/>
        <v/>
      </c>
      <c r="D242" s="7" t="str">
        <f t="shared" si="91"/>
        <v/>
      </c>
      <c r="E242" s="7" t="str">
        <f t="shared" si="92"/>
        <v/>
      </c>
      <c r="F242" s="7" t="str">
        <f t="shared" si="93"/>
        <v/>
      </c>
      <c r="G242" s="7" t="str">
        <f t="shared" si="94"/>
        <v/>
      </c>
      <c r="I242" s="3" t="str">
        <f>IF(ROWS(I$15:I242)-1&gt;$L$10,"",ROWS(I$15:I242)-1)</f>
        <v/>
      </c>
      <c r="J242" s="9" t="str">
        <f t="shared" si="110"/>
        <v/>
      </c>
      <c r="K242" s="7" t="str">
        <f t="shared" si="95"/>
        <v/>
      </c>
      <c r="L242" s="7" t="str">
        <f t="shared" si="96"/>
        <v/>
      </c>
      <c r="M242" s="7" t="str">
        <f t="shared" si="97"/>
        <v/>
      </c>
      <c r="N242" s="7" t="str">
        <f t="shared" si="98"/>
        <v/>
      </c>
      <c r="O242" s="7" t="str">
        <f t="shared" si="99"/>
        <v/>
      </c>
      <c r="Q242" s="3" t="str">
        <f>IF(ROWS(Q$15:Q242)-1&gt;'Yr 2 Loans'!$T$10,"",ROWS(Q$15:Q242)-1)</f>
        <v/>
      </c>
      <c r="R242" s="9" t="str">
        <f t="shared" si="111"/>
        <v/>
      </c>
      <c r="S242" s="7" t="str">
        <f t="shared" si="100"/>
        <v/>
      </c>
      <c r="T242" s="7" t="str">
        <f t="shared" si="112"/>
        <v/>
      </c>
      <c r="U242" s="7" t="str">
        <f t="shared" si="101"/>
        <v/>
      </c>
      <c r="V242" s="7" t="str">
        <f t="shared" si="113"/>
        <v/>
      </c>
      <c r="W242" s="7" t="str">
        <f t="shared" si="102"/>
        <v/>
      </c>
      <c r="Y242" s="3" t="str">
        <f>IF(ROWS(Y$15:Y242)-1&gt;'Yr 2 Loans'!$AB$10,"",ROWS(Y$15:Y242)-1)</f>
        <v/>
      </c>
      <c r="Z242" s="9" t="str">
        <f t="shared" si="114"/>
        <v/>
      </c>
      <c r="AA242" s="7" t="str">
        <f t="shared" si="103"/>
        <v/>
      </c>
      <c r="AB242" s="7" t="str">
        <f t="shared" si="115"/>
        <v/>
      </c>
      <c r="AC242" s="7" t="str">
        <f t="shared" si="104"/>
        <v/>
      </c>
      <c r="AD242" s="7" t="str">
        <f t="shared" si="116"/>
        <v/>
      </c>
      <c r="AE242" s="7" t="str">
        <f t="shared" si="105"/>
        <v/>
      </c>
      <c r="AG242" s="3" t="str">
        <f>IF(ROWS(AG$15:AG242)-1&gt;'Yr 2 Loans'!$AJ$10,"",ROWS(AG$15:AG242)-1)</f>
        <v/>
      </c>
      <c r="AH242" s="9" t="str">
        <f t="shared" si="117"/>
        <v/>
      </c>
      <c r="AI242" s="7" t="str">
        <f t="shared" si="106"/>
        <v/>
      </c>
      <c r="AJ242" s="7" t="str">
        <f t="shared" si="118"/>
        <v/>
      </c>
      <c r="AK242" s="7" t="str">
        <f t="shared" si="107"/>
        <v/>
      </c>
      <c r="AL242" s="7" t="str">
        <f t="shared" si="119"/>
        <v/>
      </c>
      <c r="AM242" s="7" t="str">
        <f t="shared" si="108"/>
        <v/>
      </c>
    </row>
    <row r="243" spans="1:39" x14ac:dyDescent="0.35">
      <c r="A243" s="3" t="str">
        <f>IF(ROWS(A$15:A243)-1&gt;$D$10,"",ROWS(A$15:A243)-1)</f>
        <v/>
      </c>
      <c r="B243" s="9" t="str">
        <f t="shared" si="109"/>
        <v/>
      </c>
      <c r="C243" s="7" t="str">
        <f t="shared" si="90"/>
        <v/>
      </c>
      <c r="D243" s="7" t="str">
        <f t="shared" si="91"/>
        <v/>
      </c>
      <c r="E243" s="7" t="str">
        <f t="shared" si="92"/>
        <v/>
      </c>
      <c r="F243" s="7" t="str">
        <f t="shared" si="93"/>
        <v/>
      </c>
      <c r="G243" s="7" t="str">
        <f t="shared" si="94"/>
        <v/>
      </c>
      <c r="I243" s="3" t="str">
        <f>IF(ROWS(I$15:I243)-1&gt;$L$10,"",ROWS(I$15:I243)-1)</f>
        <v/>
      </c>
      <c r="J243" s="9" t="str">
        <f t="shared" si="110"/>
        <v/>
      </c>
      <c r="K243" s="7" t="str">
        <f t="shared" si="95"/>
        <v/>
      </c>
      <c r="L243" s="7" t="str">
        <f t="shared" si="96"/>
        <v/>
      </c>
      <c r="M243" s="7" t="str">
        <f t="shared" si="97"/>
        <v/>
      </c>
      <c r="N243" s="7" t="str">
        <f t="shared" si="98"/>
        <v/>
      </c>
      <c r="O243" s="7" t="str">
        <f t="shared" si="99"/>
        <v/>
      </c>
      <c r="Q243" s="3" t="str">
        <f>IF(ROWS(Q$15:Q243)-1&gt;'Yr 2 Loans'!$T$10,"",ROWS(Q$15:Q243)-1)</f>
        <v/>
      </c>
      <c r="R243" s="9" t="str">
        <f t="shared" si="111"/>
        <v/>
      </c>
      <c r="S243" s="7" t="str">
        <f t="shared" si="100"/>
        <v/>
      </c>
      <c r="T243" s="7" t="str">
        <f t="shared" si="112"/>
        <v/>
      </c>
      <c r="U243" s="7" t="str">
        <f t="shared" si="101"/>
        <v/>
      </c>
      <c r="V243" s="7" t="str">
        <f t="shared" si="113"/>
        <v/>
      </c>
      <c r="W243" s="7" t="str">
        <f t="shared" si="102"/>
        <v/>
      </c>
      <c r="Y243" s="3" t="str">
        <f>IF(ROWS(Y$15:Y243)-1&gt;'Yr 2 Loans'!$AB$10,"",ROWS(Y$15:Y243)-1)</f>
        <v/>
      </c>
      <c r="Z243" s="9" t="str">
        <f t="shared" si="114"/>
        <v/>
      </c>
      <c r="AA243" s="7" t="str">
        <f t="shared" si="103"/>
        <v/>
      </c>
      <c r="AB243" s="7" t="str">
        <f t="shared" si="115"/>
        <v/>
      </c>
      <c r="AC243" s="7" t="str">
        <f t="shared" si="104"/>
        <v/>
      </c>
      <c r="AD243" s="7" t="str">
        <f t="shared" si="116"/>
        <v/>
      </c>
      <c r="AE243" s="7" t="str">
        <f t="shared" si="105"/>
        <v/>
      </c>
      <c r="AG243" s="3" t="str">
        <f>IF(ROWS(AG$15:AG243)-1&gt;'Yr 2 Loans'!$AJ$10,"",ROWS(AG$15:AG243)-1)</f>
        <v/>
      </c>
      <c r="AH243" s="9" t="str">
        <f t="shared" si="117"/>
        <v/>
      </c>
      <c r="AI243" s="7" t="str">
        <f t="shared" si="106"/>
        <v/>
      </c>
      <c r="AJ243" s="7" t="str">
        <f t="shared" si="118"/>
        <v/>
      </c>
      <c r="AK243" s="7" t="str">
        <f t="shared" si="107"/>
        <v/>
      </c>
      <c r="AL243" s="7" t="str">
        <f t="shared" si="119"/>
        <v/>
      </c>
      <c r="AM243" s="7" t="str">
        <f t="shared" si="108"/>
        <v/>
      </c>
    </row>
    <row r="244" spans="1:39" x14ac:dyDescent="0.35">
      <c r="A244" s="3" t="str">
        <f>IF(ROWS(A$15:A244)-1&gt;$D$10,"",ROWS(A$15:A244)-1)</f>
        <v/>
      </c>
      <c r="B244" s="9" t="str">
        <f t="shared" si="109"/>
        <v/>
      </c>
      <c r="C244" s="7" t="str">
        <f t="shared" si="90"/>
        <v/>
      </c>
      <c r="D244" s="7" t="str">
        <f t="shared" si="91"/>
        <v/>
      </c>
      <c r="E244" s="7" t="str">
        <f t="shared" si="92"/>
        <v/>
      </c>
      <c r="F244" s="7" t="str">
        <f t="shared" si="93"/>
        <v/>
      </c>
      <c r="G244" s="7" t="str">
        <f t="shared" si="94"/>
        <v/>
      </c>
      <c r="I244" s="3" t="str">
        <f>IF(ROWS(I$15:I244)-1&gt;$L$10,"",ROWS(I$15:I244)-1)</f>
        <v/>
      </c>
      <c r="J244" s="9" t="str">
        <f t="shared" si="110"/>
        <v/>
      </c>
      <c r="K244" s="7" t="str">
        <f t="shared" si="95"/>
        <v/>
      </c>
      <c r="L244" s="7" t="str">
        <f t="shared" si="96"/>
        <v/>
      </c>
      <c r="M244" s="7" t="str">
        <f t="shared" si="97"/>
        <v/>
      </c>
      <c r="N244" s="7" t="str">
        <f t="shared" si="98"/>
        <v/>
      </c>
      <c r="O244" s="7" t="str">
        <f t="shared" si="99"/>
        <v/>
      </c>
      <c r="Q244" s="3" t="str">
        <f>IF(ROWS(Q$15:Q244)-1&gt;'Yr 2 Loans'!$T$10,"",ROWS(Q$15:Q244)-1)</f>
        <v/>
      </c>
      <c r="R244" s="9" t="str">
        <f t="shared" si="111"/>
        <v/>
      </c>
      <c r="S244" s="7" t="str">
        <f t="shared" si="100"/>
        <v/>
      </c>
      <c r="T244" s="7" t="str">
        <f t="shared" si="112"/>
        <v/>
      </c>
      <c r="U244" s="7" t="str">
        <f t="shared" si="101"/>
        <v/>
      </c>
      <c r="V244" s="7" t="str">
        <f t="shared" si="113"/>
        <v/>
      </c>
      <c r="W244" s="7" t="str">
        <f t="shared" si="102"/>
        <v/>
      </c>
      <c r="Y244" s="3" t="str">
        <f>IF(ROWS(Y$15:Y244)-1&gt;'Yr 2 Loans'!$AB$10,"",ROWS(Y$15:Y244)-1)</f>
        <v/>
      </c>
      <c r="Z244" s="9" t="str">
        <f t="shared" si="114"/>
        <v/>
      </c>
      <c r="AA244" s="7" t="str">
        <f t="shared" si="103"/>
        <v/>
      </c>
      <c r="AB244" s="7" t="str">
        <f t="shared" si="115"/>
        <v/>
      </c>
      <c r="AC244" s="7" t="str">
        <f t="shared" si="104"/>
        <v/>
      </c>
      <c r="AD244" s="7" t="str">
        <f t="shared" si="116"/>
        <v/>
      </c>
      <c r="AE244" s="7" t="str">
        <f t="shared" si="105"/>
        <v/>
      </c>
      <c r="AG244" s="3" t="str">
        <f>IF(ROWS(AG$15:AG244)-1&gt;'Yr 2 Loans'!$AJ$10,"",ROWS(AG$15:AG244)-1)</f>
        <v/>
      </c>
      <c r="AH244" s="9" t="str">
        <f t="shared" si="117"/>
        <v/>
      </c>
      <c r="AI244" s="7" t="str">
        <f t="shared" si="106"/>
        <v/>
      </c>
      <c r="AJ244" s="7" t="str">
        <f t="shared" si="118"/>
        <v/>
      </c>
      <c r="AK244" s="7" t="str">
        <f t="shared" si="107"/>
        <v/>
      </c>
      <c r="AL244" s="7" t="str">
        <f t="shared" si="119"/>
        <v/>
      </c>
      <c r="AM244" s="7" t="str">
        <f t="shared" si="108"/>
        <v/>
      </c>
    </row>
    <row r="245" spans="1:39" x14ac:dyDescent="0.35">
      <c r="A245" s="3" t="str">
        <f>IF(ROWS(A$15:A245)-1&gt;$D$10,"",ROWS(A$15:A245)-1)</f>
        <v/>
      </c>
      <c r="B245" s="9" t="str">
        <f t="shared" si="109"/>
        <v/>
      </c>
      <c r="C245" s="7" t="str">
        <f t="shared" si="90"/>
        <v/>
      </c>
      <c r="D245" s="7" t="str">
        <f t="shared" si="91"/>
        <v/>
      </c>
      <c r="E245" s="7" t="str">
        <f t="shared" si="92"/>
        <v/>
      </c>
      <c r="F245" s="7" t="str">
        <f t="shared" si="93"/>
        <v/>
      </c>
      <c r="G245" s="7" t="str">
        <f t="shared" si="94"/>
        <v/>
      </c>
      <c r="I245" s="3" t="str">
        <f>IF(ROWS(I$15:I245)-1&gt;$L$10,"",ROWS(I$15:I245)-1)</f>
        <v/>
      </c>
      <c r="J245" s="9" t="str">
        <f t="shared" si="110"/>
        <v/>
      </c>
      <c r="K245" s="7" t="str">
        <f t="shared" si="95"/>
        <v/>
      </c>
      <c r="L245" s="7" t="str">
        <f t="shared" si="96"/>
        <v/>
      </c>
      <c r="M245" s="7" t="str">
        <f t="shared" si="97"/>
        <v/>
      </c>
      <c r="N245" s="7" t="str">
        <f t="shared" si="98"/>
        <v/>
      </c>
      <c r="O245" s="7" t="str">
        <f t="shared" si="99"/>
        <v/>
      </c>
      <c r="Q245" s="3" t="str">
        <f>IF(ROWS(Q$15:Q245)-1&gt;'Yr 2 Loans'!$T$10,"",ROWS(Q$15:Q245)-1)</f>
        <v/>
      </c>
      <c r="R245" s="9" t="str">
        <f t="shared" si="111"/>
        <v/>
      </c>
      <c r="S245" s="7" t="str">
        <f t="shared" si="100"/>
        <v/>
      </c>
      <c r="T245" s="7" t="str">
        <f t="shared" si="112"/>
        <v/>
      </c>
      <c r="U245" s="7" t="str">
        <f t="shared" si="101"/>
        <v/>
      </c>
      <c r="V245" s="7" t="str">
        <f t="shared" si="113"/>
        <v/>
      </c>
      <c r="W245" s="7" t="str">
        <f t="shared" si="102"/>
        <v/>
      </c>
      <c r="Y245" s="3" t="str">
        <f>IF(ROWS(Y$15:Y245)-1&gt;'Yr 2 Loans'!$AB$10,"",ROWS(Y$15:Y245)-1)</f>
        <v/>
      </c>
      <c r="Z245" s="9" t="str">
        <f t="shared" si="114"/>
        <v/>
      </c>
      <c r="AA245" s="7" t="str">
        <f t="shared" si="103"/>
        <v/>
      </c>
      <c r="AB245" s="7" t="str">
        <f t="shared" si="115"/>
        <v/>
      </c>
      <c r="AC245" s="7" t="str">
        <f t="shared" si="104"/>
        <v/>
      </c>
      <c r="AD245" s="7" t="str">
        <f t="shared" si="116"/>
        <v/>
      </c>
      <c r="AE245" s="7" t="str">
        <f t="shared" si="105"/>
        <v/>
      </c>
      <c r="AG245" s="3" t="str">
        <f>IF(ROWS(AG$15:AG245)-1&gt;'Yr 2 Loans'!$AJ$10,"",ROWS(AG$15:AG245)-1)</f>
        <v/>
      </c>
      <c r="AH245" s="9" t="str">
        <f t="shared" si="117"/>
        <v/>
      </c>
      <c r="AI245" s="7" t="str">
        <f t="shared" si="106"/>
        <v/>
      </c>
      <c r="AJ245" s="7" t="str">
        <f t="shared" si="118"/>
        <v/>
      </c>
      <c r="AK245" s="7" t="str">
        <f t="shared" si="107"/>
        <v/>
      </c>
      <c r="AL245" s="7" t="str">
        <f t="shared" si="119"/>
        <v/>
      </c>
      <c r="AM245" s="7" t="str">
        <f t="shared" si="108"/>
        <v/>
      </c>
    </row>
    <row r="246" spans="1:39" x14ac:dyDescent="0.35">
      <c r="A246" s="3" t="str">
        <f>IF(ROWS(A$15:A246)-1&gt;$D$10,"",ROWS(A$15:A246)-1)</f>
        <v/>
      </c>
      <c r="B246" s="9" t="str">
        <f t="shared" si="109"/>
        <v/>
      </c>
      <c r="C246" s="7" t="str">
        <f t="shared" si="90"/>
        <v/>
      </c>
      <c r="D246" s="7" t="str">
        <f t="shared" si="91"/>
        <v/>
      </c>
      <c r="E246" s="7" t="str">
        <f t="shared" si="92"/>
        <v/>
      </c>
      <c r="F246" s="7" t="str">
        <f t="shared" si="93"/>
        <v/>
      </c>
      <c r="G246" s="7" t="str">
        <f t="shared" si="94"/>
        <v/>
      </c>
      <c r="I246" s="3" t="str">
        <f>IF(ROWS(I$15:I246)-1&gt;$L$10,"",ROWS(I$15:I246)-1)</f>
        <v/>
      </c>
      <c r="J246" s="9" t="str">
        <f t="shared" si="110"/>
        <v/>
      </c>
      <c r="K246" s="7" t="str">
        <f t="shared" si="95"/>
        <v/>
      </c>
      <c r="L246" s="7" t="str">
        <f t="shared" si="96"/>
        <v/>
      </c>
      <c r="M246" s="7" t="str">
        <f t="shared" si="97"/>
        <v/>
      </c>
      <c r="N246" s="7" t="str">
        <f t="shared" si="98"/>
        <v/>
      </c>
      <c r="O246" s="7" t="str">
        <f t="shared" si="99"/>
        <v/>
      </c>
      <c r="Q246" s="3" t="str">
        <f>IF(ROWS(Q$15:Q246)-1&gt;'Yr 2 Loans'!$T$10,"",ROWS(Q$15:Q246)-1)</f>
        <v/>
      </c>
      <c r="R246" s="9" t="str">
        <f t="shared" si="111"/>
        <v/>
      </c>
      <c r="S246" s="7" t="str">
        <f t="shared" si="100"/>
        <v/>
      </c>
      <c r="T246" s="7" t="str">
        <f t="shared" si="112"/>
        <v/>
      </c>
      <c r="U246" s="7" t="str">
        <f t="shared" si="101"/>
        <v/>
      </c>
      <c r="V246" s="7" t="str">
        <f t="shared" si="113"/>
        <v/>
      </c>
      <c r="W246" s="7" t="str">
        <f t="shared" si="102"/>
        <v/>
      </c>
      <c r="Y246" s="3" t="str">
        <f>IF(ROWS(Y$15:Y246)-1&gt;'Yr 2 Loans'!$AB$10,"",ROWS(Y$15:Y246)-1)</f>
        <v/>
      </c>
      <c r="Z246" s="9" t="str">
        <f t="shared" si="114"/>
        <v/>
      </c>
      <c r="AA246" s="7" t="str">
        <f t="shared" si="103"/>
        <v/>
      </c>
      <c r="AB246" s="7" t="str">
        <f t="shared" si="115"/>
        <v/>
      </c>
      <c r="AC246" s="7" t="str">
        <f t="shared" si="104"/>
        <v/>
      </c>
      <c r="AD246" s="7" t="str">
        <f t="shared" si="116"/>
        <v/>
      </c>
      <c r="AE246" s="7" t="str">
        <f t="shared" si="105"/>
        <v/>
      </c>
      <c r="AG246" s="3" t="str">
        <f>IF(ROWS(AG$15:AG246)-1&gt;'Yr 2 Loans'!$AJ$10,"",ROWS(AG$15:AG246)-1)</f>
        <v/>
      </c>
      <c r="AH246" s="9" t="str">
        <f t="shared" si="117"/>
        <v/>
      </c>
      <c r="AI246" s="7" t="str">
        <f t="shared" si="106"/>
        <v/>
      </c>
      <c r="AJ246" s="7" t="str">
        <f t="shared" si="118"/>
        <v/>
      </c>
      <c r="AK246" s="7" t="str">
        <f t="shared" si="107"/>
        <v/>
      </c>
      <c r="AL246" s="7" t="str">
        <f t="shared" si="119"/>
        <v/>
      </c>
      <c r="AM246" s="7" t="str">
        <f t="shared" si="108"/>
        <v/>
      </c>
    </row>
    <row r="247" spans="1:39" x14ac:dyDescent="0.35">
      <c r="A247" s="3" t="str">
        <f>IF(ROWS(A$15:A247)-1&gt;$D$10,"",ROWS(A$15:A247)-1)</f>
        <v/>
      </c>
      <c r="B247" s="9" t="str">
        <f t="shared" si="109"/>
        <v/>
      </c>
      <c r="C247" s="7" t="str">
        <f t="shared" si="90"/>
        <v/>
      </c>
      <c r="D247" s="7" t="str">
        <f t="shared" si="91"/>
        <v/>
      </c>
      <c r="E247" s="7" t="str">
        <f t="shared" si="92"/>
        <v/>
      </c>
      <c r="F247" s="7" t="str">
        <f t="shared" si="93"/>
        <v/>
      </c>
      <c r="G247" s="7" t="str">
        <f t="shared" si="94"/>
        <v/>
      </c>
      <c r="I247" s="3" t="str">
        <f>IF(ROWS(I$15:I247)-1&gt;$L$10,"",ROWS(I$15:I247)-1)</f>
        <v/>
      </c>
      <c r="J247" s="9" t="str">
        <f t="shared" si="110"/>
        <v/>
      </c>
      <c r="K247" s="7" t="str">
        <f t="shared" si="95"/>
        <v/>
      </c>
      <c r="L247" s="7" t="str">
        <f t="shared" si="96"/>
        <v/>
      </c>
      <c r="M247" s="7" t="str">
        <f t="shared" si="97"/>
        <v/>
      </c>
      <c r="N247" s="7" t="str">
        <f t="shared" si="98"/>
        <v/>
      </c>
      <c r="O247" s="7" t="str">
        <f t="shared" si="99"/>
        <v/>
      </c>
      <c r="Q247" s="3" t="str">
        <f>IF(ROWS(Q$15:Q247)-1&gt;'Yr 2 Loans'!$T$10,"",ROWS(Q$15:Q247)-1)</f>
        <v/>
      </c>
      <c r="R247" s="9" t="str">
        <f t="shared" si="111"/>
        <v/>
      </c>
      <c r="S247" s="7" t="str">
        <f t="shared" si="100"/>
        <v/>
      </c>
      <c r="T247" s="7" t="str">
        <f t="shared" si="112"/>
        <v/>
      </c>
      <c r="U247" s="7" t="str">
        <f t="shared" si="101"/>
        <v/>
      </c>
      <c r="V247" s="7" t="str">
        <f t="shared" si="113"/>
        <v/>
      </c>
      <c r="W247" s="7" t="str">
        <f t="shared" si="102"/>
        <v/>
      </c>
      <c r="Y247" s="3" t="str">
        <f>IF(ROWS(Y$15:Y247)-1&gt;'Yr 2 Loans'!$AB$10,"",ROWS(Y$15:Y247)-1)</f>
        <v/>
      </c>
      <c r="Z247" s="9" t="str">
        <f t="shared" si="114"/>
        <v/>
      </c>
      <c r="AA247" s="7" t="str">
        <f t="shared" si="103"/>
        <v/>
      </c>
      <c r="AB247" s="7" t="str">
        <f t="shared" si="115"/>
        <v/>
      </c>
      <c r="AC247" s="7" t="str">
        <f t="shared" si="104"/>
        <v/>
      </c>
      <c r="AD247" s="7" t="str">
        <f t="shared" si="116"/>
        <v/>
      </c>
      <c r="AE247" s="7" t="str">
        <f t="shared" si="105"/>
        <v/>
      </c>
      <c r="AG247" s="3" t="str">
        <f>IF(ROWS(AG$15:AG247)-1&gt;'Yr 2 Loans'!$AJ$10,"",ROWS(AG$15:AG247)-1)</f>
        <v/>
      </c>
      <c r="AH247" s="9" t="str">
        <f t="shared" si="117"/>
        <v/>
      </c>
      <c r="AI247" s="7" t="str">
        <f t="shared" si="106"/>
        <v/>
      </c>
      <c r="AJ247" s="7" t="str">
        <f t="shared" si="118"/>
        <v/>
      </c>
      <c r="AK247" s="7" t="str">
        <f t="shared" si="107"/>
        <v/>
      </c>
      <c r="AL247" s="7" t="str">
        <f t="shared" si="119"/>
        <v/>
      </c>
      <c r="AM247" s="7" t="str">
        <f t="shared" si="108"/>
        <v/>
      </c>
    </row>
    <row r="248" spans="1:39" x14ac:dyDescent="0.35">
      <c r="A248" s="3" t="str">
        <f>IF(ROWS(A$15:A248)-1&gt;$D$10,"",ROWS(A$15:A248)-1)</f>
        <v/>
      </c>
      <c r="B248" s="9" t="str">
        <f t="shared" si="109"/>
        <v/>
      </c>
      <c r="C248" s="7" t="str">
        <f t="shared" si="90"/>
        <v/>
      </c>
      <c r="D248" s="7" t="str">
        <f t="shared" si="91"/>
        <v/>
      </c>
      <c r="E248" s="7" t="str">
        <f t="shared" si="92"/>
        <v/>
      </c>
      <c r="F248" s="7" t="str">
        <f t="shared" si="93"/>
        <v/>
      </c>
      <c r="G248" s="7" t="str">
        <f t="shared" si="94"/>
        <v/>
      </c>
      <c r="I248" s="3" t="str">
        <f>IF(ROWS(I$15:I248)-1&gt;$L$10,"",ROWS(I$15:I248)-1)</f>
        <v/>
      </c>
      <c r="J248" s="9" t="str">
        <f t="shared" si="110"/>
        <v/>
      </c>
      <c r="K248" s="7" t="str">
        <f t="shared" si="95"/>
        <v/>
      </c>
      <c r="L248" s="7" t="str">
        <f t="shared" si="96"/>
        <v/>
      </c>
      <c r="M248" s="7" t="str">
        <f t="shared" si="97"/>
        <v/>
      </c>
      <c r="N248" s="7" t="str">
        <f t="shared" si="98"/>
        <v/>
      </c>
      <c r="O248" s="7" t="str">
        <f t="shared" si="99"/>
        <v/>
      </c>
      <c r="Q248" s="3" t="str">
        <f>IF(ROWS(Q$15:Q248)-1&gt;'Yr 2 Loans'!$T$10,"",ROWS(Q$15:Q248)-1)</f>
        <v/>
      </c>
      <c r="R248" s="9" t="str">
        <f t="shared" si="111"/>
        <v/>
      </c>
      <c r="S248" s="7" t="str">
        <f t="shared" si="100"/>
        <v/>
      </c>
      <c r="T248" s="7" t="str">
        <f t="shared" si="112"/>
        <v/>
      </c>
      <c r="U248" s="7" t="str">
        <f t="shared" si="101"/>
        <v/>
      </c>
      <c r="V248" s="7" t="str">
        <f t="shared" si="113"/>
        <v/>
      </c>
      <c r="W248" s="7" t="str">
        <f t="shared" si="102"/>
        <v/>
      </c>
      <c r="Y248" s="3" t="str">
        <f>IF(ROWS(Y$15:Y248)-1&gt;'Yr 2 Loans'!$AB$10,"",ROWS(Y$15:Y248)-1)</f>
        <v/>
      </c>
      <c r="Z248" s="9" t="str">
        <f t="shared" si="114"/>
        <v/>
      </c>
      <c r="AA248" s="7" t="str">
        <f t="shared" si="103"/>
        <v/>
      </c>
      <c r="AB248" s="7" t="str">
        <f t="shared" si="115"/>
        <v/>
      </c>
      <c r="AC248" s="7" t="str">
        <f t="shared" si="104"/>
        <v/>
      </c>
      <c r="AD248" s="7" t="str">
        <f t="shared" si="116"/>
        <v/>
      </c>
      <c r="AE248" s="7" t="str">
        <f t="shared" si="105"/>
        <v/>
      </c>
      <c r="AG248" s="3" t="str">
        <f>IF(ROWS(AG$15:AG248)-1&gt;'Yr 2 Loans'!$AJ$10,"",ROWS(AG$15:AG248)-1)</f>
        <v/>
      </c>
      <c r="AH248" s="9" t="str">
        <f t="shared" si="117"/>
        <v/>
      </c>
      <c r="AI248" s="7" t="str">
        <f t="shared" si="106"/>
        <v/>
      </c>
      <c r="AJ248" s="7" t="str">
        <f t="shared" si="118"/>
        <v/>
      </c>
      <c r="AK248" s="7" t="str">
        <f t="shared" si="107"/>
        <v/>
      </c>
      <c r="AL248" s="7" t="str">
        <f t="shared" si="119"/>
        <v/>
      </c>
      <c r="AM248" s="7" t="str">
        <f t="shared" si="108"/>
        <v/>
      </c>
    </row>
    <row r="249" spans="1:39" x14ac:dyDescent="0.35">
      <c r="A249" s="3" t="str">
        <f>IF(ROWS(A$15:A249)-1&gt;$D$10,"",ROWS(A$15:A249)-1)</f>
        <v/>
      </c>
      <c r="B249" s="9" t="str">
        <f t="shared" si="109"/>
        <v/>
      </c>
      <c r="C249" s="7" t="str">
        <f t="shared" si="90"/>
        <v/>
      </c>
      <c r="D249" s="7" t="str">
        <f t="shared" si="91"/>
        <v/>
      </c>
      <c r="E249" s="7" t="str">
        <f t="shared" si="92"/>
        <v/>
      </c>
      <c r="F249" s="7" t="str">
        <f t="shared" si="93"/>
        <v/>
      </c>
      <c r="G249" s="7" t="str">
        <f t="shared" si="94"/>
        <v/>
      </c>
      <c r="I249" s="3" t="str">
        <f>IF(ROWS(I$15:I249)-1&gt;$L$10,"",ROWS(I$15:I249)-1)</f>
        <v/>
      </c>
      <c r="J249" s="9" t="str">
        <f t="shared" si="110"/>
        <v/>
      </c>
      <c r="K249" s="7" t="str">
        <f t="shared" si="95"/>
        <v/>
      </c>
      <c r="L249" s="7" t="str">
        <f t="shared" si="96"/>
        <v/>
      </c>
      <c r="M249" s="7" t="str">
        <f t="shared" si="97"/>
        <v/>
      </c>
      <c r="N249" s="7" t="str">
        <f t="shared" si="98"/>
        <v/>
      </c>
      <c r="O249" s="7" t="str">
        <f t="shared" si="99"/>
        <v/>
      </c>
      <c r="Q249" s="3" t="str">
        <f>IF(ROWS(Q$15:Q249)-1&gt;'Yr 2 Loans'!$T$10,"",ROWS(Q$15:Q249)-1)</f>
        <v/>
      </c>
      <c r="R249" s="9" t="str">
        <f t="shared" si="111"/>
        <v/>
      </c>
      <c r="S249" s="7" t="str">
        <f t="shared" si="100"/>
        <v/>
      </c>
      <c r="T249" s="7" t="str">
        <f t="shared" si="112"/>
        <v/>
      </c>
      <c r="U249" s="7" t="str">
        <f t="shared" si="101"/>
        <v/>
      </c>
      <c r="V249" s="7" t="str">
        <f t="shared" si="113"/>
        <v/>
      </c>
      <c r="W249" s="7" t="str">
        <f t="shared" si="102"/>
        <v/>
      </c>
      <c r="Y249" s="3" t="str">
        <f>IF(ROWS(Y$15:Y249)-1&gt;'Yr 2 Loans'!$AB$10,"",ROWS(Y$15:Y249)-1)</f>
        <v/>
      </c>
      <c r="Z249" s="9" t="str">
        <f t="shared" si="114"/>
        <v/>
      </c>
      <c r="AA249" s="7" t="str">
        <f t="shared" si="103"/>
        <v/>
      </c>
      <c r="AB249" s="7" t="str">
        <f t="shared" si="115"/>
        <v/>
      </c>
      <c r="AC249" s="7" t="str">
        <f t="shared" si="104"/>
        <v/>
      </c>
      <c r="AD249" s="7" t="str">
        <f t="shared" si="116"/>
        <v/>
      </c>
      <c r="AE249" s="7" t="str">
        <f t="shared" si="105"/>
        <v/>
      </c>
      <c r="AG249" s="3" t="str">
        <f>IF(ROWS(AG$15:AG249)-1&gt;'Yr 2 Loans'!$AJ$10,"",ROWS(AG$15:AG249)-1)</f>
        <v/>
      </c>
      <c r="AH249" s="9" t="str">
        <f t="shared" si="117"/>
        <v/>
      </c>
      <c r="AI249" s="7" t="str">
        <f t="shared" si="106"/>
        <v/>
      </c>
      <c r="AJ249" s="7" t="str">
        <f t="shared" si="118"/>
        <v/>
      </c>
      <c r="AK249" s="7" t="str">
        <f t="shared" si="107"/>
        <v/>
      </c>
      <c r="AL249" s="7" t="str">
        <f t="shared" si="119"/>
        <v/>
      </c>
      <c r="AM249" s="7" t="str">
        <f t="shared" si="108"/>
        <v/>
      </c>
    </row>
    <row r="250" spans="1:39" x14ac:dyDescent="0.35">
      <c r="A250" s="3" t="str">
        <f>IF(ROWS(A$15:A250)-1&gt;$D$10,"",ROWS(A$15:A250)-1)</f>
        <v/>
      </c>
      <c r="B250" s="9" t="str">
        <f t="shared" si="109"/>
        <v/>
      </c>
      <c r="C250" s="7" t="str">
        <f t="shared" si="90"/>
        <v/>
      </c>
      <c r="D250" s="7" t="str">
        <f t="shared" si="91"/>
        <v/>
      </c>
      <c r="E250" s="7" t="str">
        <f t="shared" si="92"/>
        <v/>
      </c>
      <c r="F250" s="7" t="str">
        <f t="shared" si="93"/>
        <v/>
      </c>
      <c r="G250" s="7" t="str">
        <f t="shared" si="94"/>
        <v/>
      </c>
      <c r="I250" s="3" t="str">
        <f>IF(ROWS(I$15:I250)-1&gt;$L$10,"",ROWS(I$15:I250)-1)</f>
        <v/>
      </c>
      <c r="J250" s="9" t="str">
        <f t="shared" si="110"/>
        <v/>
      </c>
      <c r="K250" s="7" t="str">
        <f t="shared" si="95"/>
        <v/>
      </c>
      <c r="L250" s="7" t="str">
        <f t="shared" si="96"/>
        <v/>
      </c>
      <c r="M250" s="7" t="str">
        <f t="shared" si="97"/>
        <v/>
      </c>
      <c r="N250" s="7" t="str">
        <f t="shared" si="98"/>
        <v/>
      </c>
      <c r="O250" s="7" t="str">
        <f t="shared" si="99"/>
        <v/>
      </c>
      <c r="Q250" s="3" t="str">
        <f>IF(ROWS(Q$15:Q250)-1&gt;'Yr 2 Loans'!$T$10,"",ROWS(Q$15:Q250)-1)</f>
        <v/>
      </c>
      <c r="R250" s="9" t="str">
        <f t="shared" si="111"/>
        <v/>
      </c>
      <c r="S250" s="7" t="str">
        <f t="shared" si="100"/>
        <v/>
      </c>
      <c r="T250" s="7" t="str">
        <f t="shared" si="112"/>
        <v/>
      </c>
      <c r="U250" s="7" t="str">
        <f t="shared" si="101"/>
        <v/>
      </c>
      <c r="V250" s="7" t="str">
        <f t="shared" si="113"/>
        <v/>
      </c>
      <c r="W250" s="7" t="str">
        <f t="shared" si="102"/>
        <v/>
      </c>
      <c r="Y250" s="3" t="str">
        <f>IF(ROWS(Y$15:Y250)-1&gt;'Yr 2 Loans'!$AB$10,"",ROWS(Y$15:Y250)-1)</f>
        <v/>
      </c>
      <c r="Z250" s="9" t="str">
        <f t="shared" si="114"/>
        <v/>
      </c>
      <c r="AA250" s="7" t="str">
        <f t="shared" si="103"/>
        <v/>
      </c>
      <c r="AB250" s="7" t="str">
        <f t="shared" si="115"/>
        <v/>
      </c>
      <c r="AC250" s="7" t="str">
        <f t="shared" si="104"/>
        <v/>
      </c>
      <c r="AD250" s="7" t="str">
        <f t="shared" si="116"/>
        <v/>
      </c>
      <c r="AE250" s="7" t="str">
        <f t="shared" si="105"/>
        <v/>
      </c>
      <c r="AG250" s="3" t="str">
        <f>IF(ROWS(AG$15:AG250)-1&gt;'Yr 2 Loans'!$AJ$10,"",ROWS(AG$15:AG250)-1)</f>
        <v/>
      </c>
      <c r="AH250" s="9" t="str">
        <f t="shared" si="117"/>
        <v/>
      </c>
      <c r="AI250" s="7" t="str">
        <f t="shared" si="106"/>
        <v/>
      </c>
      <c r="AJ250" s="7" t="str">
        <f t="shared" si="118"/>
        <v/>
      </c>
      <c r="AK250" s="7" t="str">
        <f t="shared" si="107"/>
        <v/>
      </c>
      <c r="AL250" s="7" t="str">
        <f t="shared" si="119"/>
        <v/>
      </c>
      <c r="AM250" s="7" t="str">
        <f t="shared" si="108"/>
        <v/>
      </c>
    </row>
    <row r="251" spans="1:39" x14ac:dyDescent="0.35">
      <c r="A251" s="3" t="str">
        <f>IF(ROWS(A$15:A251)-1&gt;$D$10,"",ROWS(A$15:A251)-1)</f>
        <v/>
      </c>
      <c r="B251" s="9" t="str">
        <f t="shared" si="109"/>
        <v/>
      </c>
      <c r="C251" s="7" t="str">
        <f t="shared" si="90"/>
        <v/>
      </c>
      <c r="D251" s="7" t="str">
        <f t="shared" si="91"/>
        <v/>
      </c>
      <c r="E251" s="7" t="str">
        <f t="shared" si="92"/>
        <v/>
      </c>
      <c r="F251" s="7" t="str">
        <f t="shared" si="93"/>
        <v/>
      </c>
      <c r="G251" s="7" t="str">
        <f t="shared" si="94"/>
        <v/>
      </c>
      <c r="I251" s="3" t="str">
        <f>IF(ROWS(I$15:I251)-1&gt;$L$10,"",ROWS(I$15:I251)-1)</f>
        <v/>
      </c>
      <c r="J251" s="9" t="str">
        <f t="shared" si="110"/>
        <v/>
      </c>
      <c r="K251" s="7" t="str">
        <f t="shared" si="95"/>
        <v/>
      </c>
      <c r="L251" s="7" t="str">
        <f t="shared" si="96"/>
        <v/>
      </c>
      <c r="M251" s="7" t="str">
        <f t="shared" si="97"/>
        <v/>
      </c>
      <c r="N251" s="7" t="str">
        <f t="shared" si="98"/>
        <v/>
      </c>
      <c r="O251" s="7" t="str">
        <f t="shared" si="99"/>
        <v/>
      </c>
      <c r="Q251" s="3" t="str">
        <f>IF(ROWS(Q$15:Q251)-1&gt;'Yr 2 Loans'!$T$10,"",ROWS(Q$15:Q251)-1)</f>
        <v/>
      </c>
      <c r="R251" s="9" t="str">
        <f t="shared" si="111"/>
        <v/>
      </c>
      <c r="S251" s="7" t="str">
        <f t="shared" si="100"/>
        <v/>
      </c>
      <c r="T251" s="7" t="str">
        <f t="shared" si="112"/>
        <v/>
      </c>
      <c r="U251" s="7" t="str">
        <f t="shared" si="101"/>
        <v/>
      </c>
      <c r="V251" s="7" t="str">
        <f t="shared" si="113"/>
        <v/>
      </c>
      <c r="W251" s="7" t="str">
        <f t="shared" si="102"/>
        <v/>
      </c>
      <c r="Y251" s="3" t="str">
        <f>IF(ROWS(Y$15:Y251)-1&gt;'Yr 2 Loans'!$AB$10,"",ROWS(Y$15:Y251)-1)</f>
        <v/>
      </c>
      <c r="Z251" s="9" t="str">
        <f t="shared" si="114"/>
        <v/>
      </c>
      <c r="AA251" s="7" t="str">
        <f t="shared" si="103"/>
        <v/>
      </c>
      <c r="AB251" s="7" t="str">
        <f t="shared" si="115"/>
        <v/>
      </c>
      <c r="AC251" s="7" t="str">
        <f t="shared" si="104"/>
        <v/>
      </c>
      <c r="AD251" s="7" t="str">
        <f t="shared" si="116"/>
        <v/>
      </c>
      <c r="AE251" s="7" t="str">
        <f t="shared" si="105"/>
        <v/>
      </c>
      <c r="AG251" s="3" t="str">
        <f>IF(ROWS(AG$15:AG251)-1&gt;'Yr 2 Loans'!$AJ$10,"",ROWS(AG$15:AG251)-1)</f>
        <v/>
      </c>
      <c r="AH251" s="9" t="str">
        <f t="shared" si="117"/>
        <v/>
      </c>
      <c r="AI251" s="7" t="str">
        <f t="shared" si="106"/>
        <v/>
      </c>
      <c r="AJ251" s="7" t="str">
        <f t="shared" si="118"/>
        <v/>
      </c>
      <c r="AK251" s="7" t="str">
        <f t="shared" si="107"/>
        <v/>
      </c>
      <c r="AL251" s="7" t="str">
        <f t="shared" si="119"/>
        <v/>
      </c>
      <c r="AM251" s="7" t="str">
        <f t="shared" si="108"/>
        <v/>
      </c>
    </row>
    <row r="252" spans="1:39" x14ac:dyDescent="0.35">
      <c r="A252" s="3" t="str">
        <f>IF(ROWS(A$15:A252)-1&gt;$D$10,"",ROWS(A$15:A252)-1)</f>
        <v/>
      </c>
      <c r="B252" s="9" t="str">
        <f t="shared" si="109"/>
        <v/>
      </c>
      <c r="C252" s="7" t="str">
        <f t="shared" si="90"/>
        <v/>
      </c>
      <c r="D252" s="7" t="str">
        <f t="shared" si="91"/>
        <v/>
      </c>
      <c r="E252" s="7" t="str">
        <f t="shared" si="92"/>
        <v/>
      </c>
      <c r="F252" s="7" t="str">
        <f t="shared" si="93"/>
        <v/>
      </c>
      <c r="G252" s="7" t="str">
        <f t="shared" si="94"/>
        <v/>
      </c>
      <c r="I252" s="3" t="str">
        <f>IF(ROWS(I$15:I252)-1&gt;$L$10,"",ROWS(I$15:I252)-1)</f>
        <v/>
      </c>
      <c r="J252" s="9" t="str">
        <f t="shared" si="110"/>
        <v/>
      </c>
      <c r="K252" s="7" t="str">
        <f t="shared" si="95"/>
        <v/>
      </c>
      <c r="L252" s="7" t="str">
        <f t="shared" si="96"/>
        <v/>
      </c>
      <c r="M252" s="7" t="str">
        <f t="shared" si="97"/>
        <v/>
      </c>
      <c r="N252" s="7" t="str">
        <f t="shared" si="98"/>
        <v/>
      </c>
      <c r="O252" s="7" t="str">
        <f t="shared" si="99"/>
        <v/>
      </c>
      <c r="Q252" s="3" t="str">
        <f>IF(ROWS(Q$15:Q252)-1&gt;'Yr 2 Loans'!$T$10,"",ROWS(Q$15:Q252)-1)</f>
        <v/>
      </c>
      <c r="R252" s="9" t="str">
        <f t="shared" si="111"/>
        <v/>
      </c>
      <c r="S252" s="7" t="str">
        <f t="shared" si="100"/>
        <v/>
      </c>
      <c r="T252" s="7" t="str">
        <f t="shared" si="112"/>
        <v/>
      </c>
      <c r="U252" s="7" t="str">
        <f t="shared" si="101"/>
        <v/>
      </c>
      <c r="V252" s="7" t="str">
        <f t="shared" si="113"/>
        <v/>
      </c>
      <c r="W252" s="7" t="str">
        <f t="shared" si="102"/>
        <v/>
      </c>
      <c r="Y252" s="3" t="str">
        <f>IF(ROWS(Y$15:Y252)-1&gt;'Yr 2 Loans'!$AB$10,"",ROWS(Y$15:Y252)-1)</f>
        <v/>
      </c>
      <c r="Z252" s="9" t="str">
        <f t="shared" si="114"/>
        <v/>
      </c>
      <c r="AA252" s="7" t="str">
        <f t="shared" si="103"/>
        <v/>
      </c>
      <c r="AB252" s="7" t="str">
        <f t="shared" si="115"/>
        <v/>
      </c>
      <c r="AC252" s="7" t="str">
        <f t="shared" si="104"/>
        <v/>
      </c>
      <c r="AD252" s="7" t="str">
        <f t="shared" si="116"/>
        <v/>
      </c>
      <c r="AE252" s="7" t="str">
        <f t="shared" si="105"/>
        <v/>
      </c>
      <c r="AG252" s="3" t="str">
        <f>IF(ROWS(AG$15:AG252)-1&gt;'Yr 2 Loans'!$AJ$10,"",ROWS(AG$15:AG252)-1)</f>
        <v/>
      </c>
      <c r="AH252" s="9" t="str">
        <f t="shared" si="117"/>
        <v/>
      </c>
      <c r="AI252" s="7" t="str">
        <f t="shared" si="106"/>
        <v/>
      </c>
      <c r="AJ252" s="7" t="str">
        <f t="shared" si="118"/>
        <v/>
      </c>
      <c r="AK252" s="7" t="str">
        <f t="shared" si="107"/>
        <v/>
      </c>
      <c r="AL252" s="7" t="str">
        <f t="shared" si="119"/>
        <v/>
      </c>
      <c r="AM252" s="7" t="str">
        <f t="shared" si="108"/>
        <v/>
      </c>
    </row>
    <row r="253" spans="1:39" x14ac:dyDescent="0.35">
      <c r="A253" s="3" t="str">
        <f>IF(ROWS(A$15:A253)-1&gt;$D$10,"",ROWS(A$15:A253)-1)</f>
        <v/>
      </c>
      <c r="B253" s="9" t="str">
        <f t="shared" si="109"/>
        <v/>
      </c>
      <c r="C253" s="7" t="str">
        <f t="shared" si="90"/>
        <v/>
      </c>
      <c r="D253" s="7" t="str">
        <f t="shared" si="91"/>
        <v/>
      </c>
      <c r="E253" s="7" t="str">
        <f t="shared" si="92"/>
        <v/>
      </c>
      <c r="F253" s="7" t="str">
        <f t="shared" si="93"/>
        <v/>
      </c>
      <c r="G253" s="7" t="str">
        <f t="shared" si="94"/>
        <v/>
      </c>
      <c r="I253" s="3" t="str">
        <f>IF(ROWS(I$15:I253)-1&gt;$L$10,"",ROWS(I$15:I253)-1)</f>
        <v/>
      </c>
      <c r="J253" s="9" t="str">
        <f t="shared" si="110"/>
        <v/>
      </c>
      <c r="K253" s="7" t="str">
        <f t="shared" si="95"/>
        <v/>
      </c>
      <c r="L253" s="7" t="str">
        <f t="shared" si="96"/>
        <v/>
      </c>
      <c r="M253" s="7" t="str">
        <f t="shared" si="97"/>
        <v/>
      </c>
      <c r="N253" s="7" t="str">
        <f t="shared" si="98"/>
        <v/>
      </c>
      <c r="O253" s="7" t="str">
        <f t="shared" si="99"/>
        <v/>
      </c>
      <c r="Q253" s="3" t="str">
        <f>IF(ROWS(Q$15:Q253)-1&gt;'Yr 2 Loans'!$T$10,"",ROWS(Q$15:Q253)-1)</f>
        <v/>
      </c>
      <c r="R253" s="9" t="str">
        <f t="shared" si="111"/>
        <v/>
      </c>
      <c r="S253" s="7" t="str">
        <f t="shared" si="100"/>
        <v/>
      </c>
      <c r="T253" s="7" t="str">
        <f t="shared" si="112"/>
        <v/>
      </c>
      <c r="U253" s="7" t="str">
        <f t="shared" si="101"/>
        <v/>
      </c>
      <c r="V253" s="7" t="str">
        <f t="shared" si="113"/>
        <v/>
      </c>
      <c r="W253" s="7" t="str">
        <f t="shared" si="102"/>
        <v/>
      </c>
      <c r="Y253" s="3" t="str">
        <f>IF(ROWS(Y$15:Y253)-1&gt;'Yr 2 Loans'!$AB$10,"",ROWS(Y$15:Y253)-1)</f>
        <v/>
      </c>
      <c r="Z253" s="9" t="str">
        <f t="shared" si="114"/>
        <v/>
      </c>
      <c r="AA253" s="7" t="str">
        <f t="shared" si="103"/>
        <v/>
      </c>
      <c r="AB253" s="7" t="str">
        <f t="shared" si="115"/>
        <v/>
      </c>
      <c r="AC253" s="7" t="str">
        <f t="shared" si="104"/>
        <v/>
      </c>
      <c r="AD253" s="7" t="str">
        <f t="shared" si="116"/>
        <v/>
      </c>
      <c r="AE253" s="7" t="str">
        <f t="shared" si="105"/>
        <v/>
      </c>
      <c r="AG253" s="3" t="str">
        <f>IF(ROWS(AG$15:AG253)-1&gt;'Yr 2 Loans'!$AJ$10,"",ROWS(AG$15:AG253)-1)</f>
        <v/>
      </c>
      <c r="AH253" s="9" t="str">
        <f t="shared" si="117"/>
        <v/>
      </c>
      <c r="AI253" s="7" t="str">
        <f t="shared" si="106"/>
        <v/>
      </c>
      <c r="AJ253" s="7" t="str">
        <f t="shared" si="118"/>
        <v/>
      </c>
      <c r="AK253" s="7" t="str">
        <f t="shared" si="107"/>
        <v/>
      </c>
      <c r="AL253" s="7" t="str">
        <f t="shared" si="119"/>
        <v/>
      </c>
      <c r="AM253" s="7" t="str">
        <f t="shared" si="108"/>
        <v/>
      </c>
    </row>
    <row r="254" spans="1:39" x14ac:dyDescent="0.35">
      <c r="A254" s="3" t="str">
        <f>IF(ROWS(A$15:A254)-1&gt;$D$10,"",ROWS(A$15:A254)-1)</f>
        <v/>
      </c>
      <c r="B254" s="9" t="str">
        <f t="shared" si="109"/>
        <v/>
      </c>
      <c r="C254" s="7" t="str">
        <f t="shared" si="90"/>
        <v/>
      </c>
      <c r="D254" s="7" t="str">
        <f t="shared" si="91"/>
        <v/>
      </c>
      <c r="E254" s="7" t="str">
        <f t="shared" si="92"/>
        <v/>
      </c>
      <c r="F254" s="7" t="str">
        <f t="shared" si="93"/>
        <v/>
      </c>
      <c r="G254" s="7" t="str">
        <f t="shared" si="94"/>
        <v/>
      </c>
      <c r="I254" s="3" t="str">
        <f>IF(ROWS(I$15:I254)-1&gt;$L$10,"",ROWS(I$15:I254)-1)</f>
        <v/>
      </c>
      <c r="J254" s="9" t="str">
        <f t="shared" si="110"/>
        <v/>
      </c>
      <c r="K254" s="7" t="str">
        <f t="shared" si="95"/>
        <v/>
      </c>
      <c r="L254" s="7" t="str">
        <f t="shared" si="96"/>
        <v/>
      </c>
      <c r="M254" s="7" t="str">
        <f t="shared" si="97"/>
        <v/>
      </c>
      <c r="N254" s="7" t="str">
        <f t="shared" si="98"/>
        <v/>
      </c>
      <c r="O254" s="7" t="str">
        <f t="shared" si="99"/>
        <v/>
      </c>
      <c r="Q254" s="3" t="str">
        <f>IF(ROWS(Q$15:Q254)-1&gt;'Yr 2 Loans'!$T$10,"",ROWS(Q$15:Q254)-1)</f>
        <v/>
      </c>
      <c r="R254" s="9" t="str">
        <f t="shared" si="111"/>
        <v/>
      </c>
      <c r="S254" s="7" t="str">
        <f t="shared" si="100"/>
        <v/>
      </c>
      <c r="T254" s="7" t="str">
        <f t="shared" si="112"/>
        <v/>
      </c>
      <c r="U254" s="7" t="str">
        <f t="shared" si="101"/>
        <v/>
      </c>
      <c r="V254" s="7" t="str">
        <f t="shared" si="113"/>
        <v/>
      </c>
      <c r="W254" s="7" t="str">
        <f t="shared" si="102"/>
        <v/>
      </c>
      <c r="Y254" s="3" t="str">
        <f>IF(ROWS(Y$15:Y254)-1&gt;'Yr 2 Loans'!$AB$10,"",ROWS(Y$15:Y254)-1)</f>
        <v/>
      </c>
      <c r="Z254" s="9" t="str">
        <f t="shared" si="114"/>
        <v/>
      </c>
      <c r="AA254" s="7" t="str">
        <f t="shared" si="103"/>
        <v/>
      </c>
      <c r="AB254" s="7" t="str">
        <f t="shared" si="115"/>
        <v/>
      </c>
      <c r="AC254" s="7" t="str">
        <f t="shared" si="104"/>
        <v/>
      </c>
      <c r="AD254" s="7" t="str">
        <f t="shared" si="116"/>
        <v/>
      </c>
      <c r="AE254" s="7" t="str">
        <f t="shared" si="105"/>
        <v/>
      </c>
      <c r="AG254" s="3" t="str">
        <f>IF(ROWS(AG$15:AG254)-1&gt;'Yr 2 Loans'!$AJ$10,"",ROWS(AG$15:AG254)-1)</f>
        <v/>
      </c>
      <c r="AH254" s="9" t="str">
        <f t="shared" si="117"/>
        <v/>
      </c>
      <c r="AI254" s="7" t="str">
        <f t="shared" si="106"/>
        <v/>
      </c>
      <c r="AJ254" s="7" t="str">
        <f t="shared" si="118"/>
        <v/>
      </c>
      <c r="AK254" s="7" t="str">
        <f t="shared" si="107"/>
        <v/>
      </c>
      <c r="AL254" s="7" t="str">
        <f t="shared" si="119"/>
        <v/>
      </c>
      <c r="AM254" s="7" t="str">
        <f t="shared" si="108"/>
        <v/>
      </c>
    </row>
    <row r="255" spans="1:39" x14ac:dyDescent="0.35">
      <c r="A255" s="3" t="str">
        <f>IF(ROWS(A$15:A255)-1&gt;$D$10,"",ROWS(A$15:A255)-1)</f>
        <v/>
      </c>
      <c r="B255" s="9" t="str">
        <f t="shared" si="109"/>
        <v/>
      </c>
      <c r="C255" s="7" t="str">
        <f t="shared" si="90"/>
        <v/>
      </c>
      <c r="D255" s="7" t="str">
        <f t="shared" si="91"/>
        <v/>
      </c>
      <c r="E255" s="7" t="str">
        <f t="shared" si="92"/>
        <v/>
      </c>
      <c r="F255" s="7" t="str">
        <f t="shared" si="93"/>
        <v/>
      </c>
      <c r="G255" s="7" t="str">
        <f t="shared" si="94"/>
        <v/>
      </c>
      <c r="I255" s="3" t="str">
        <f>IF(ROWS(I$15:I255)-1&gt;$L$10,"",ROWS(I$15:I255)-1)</f>
        <v/>
      </c>
      <c r="J255" s="9" t="str">
        <f t="shared" si="110"/>
        <v/>
      </c>
      <c r="K255" s="7" t="str">
        <f t="shared" si="95"/>
        <v/>
      </c>
      <c r="L255" s="7" t="str">
        <f t="shared" si="96"/>
        <v/>
      </c>
      <c r="M255" s="7" t="str">
        <f t="shared" si="97"/>
        <v/>
      </c>
      <c r="N255" s="7" t="str">
        <f t="shared" si="98"/>
        <v/>
      </c>
      <c r="O255" s="7" t="str">
        <f t="shared" si="99"/>
        <v/>
      </c>
      <c r="Q255" s="3" t="str">
        <f>IF(ROWS(Q$15:Q255)-1&gt;'Yr 2 Loans'!$T$10,"",ROWS(Q$15:Q255)-1)</f>
        <v/>
      </c>
      <c r="R255" s="9" t="str">
        <f t="shared" si="111"/>
        <v/>
      </c>
      <c r="S255" s="7" t="str">
        <f t="shared" si="100"/>
        <v/>
      </c>
      <c r="T255" s="7" t="str">
        <f t="shared" si="112"/>
        <v/>
      </c>
      <c r="U255" s="7" t="str">
        <f t="shared" si="101"/>
        <v/>
      </c>
      <c r="V255" s="7" t="str">
        <f t="shared" si="113"/>
        <v/>
      </c>
      <c r="W255" s="7" t="str">
        <f t="shared" si="102"/>
        <v/>
      </c>
      <c r="Y255" s="3" t="str">
        <f>IF(ROWS(Y$15:Y255)-1&gt;'Yr 2 Loans'!$AB$10,"",ROWS(Y$15:Y255)-1)</f>
        <v/>
      </c>
      <c r="Z255" s="9" t="str">
        <f t="shared" si="114"/>
        <v/>
      </c>
      <c r="AA255" s="7" t="str">
        <f t="shared" si="103"/>
        <v/>
      </c>
      <c r="AB255" s="7" t="str">
        <f t="shared" si="115"/>
        <v/>
      </c>
      <c r="AC255" s="7" t="str">
        <f t="shared" si="104"/>
        <v/>
      </c>
      <c r="AD255" s="7" t="str">
        <f t="shared" si="116"/>
        <v/>
      </c>
      <c r="AE255" s="7" t="str">
        <f t="shared" si="105"/>
        <v/>
      </c>
      <c r="AG255" s="3" t="str">
        <f>IF(ROWS(AG$15:AG255)-1&gt;'Yr 2 Loans'!$AJ$10,"",ROWS(AG$15:AG255)-1)</f>
        <v/>
      </c>
      <c r="AH255" s="9" t="str">
        <f t="shared" si="117"/>
        <v/>
      </c>
      <c r="AI255" s="7" t="str">
        <f t="shared" si="106"/>
        <v/>
      </c>
      <c r="AJ255" s="7" t="str">
        <f t="shared" si="118"/>
        <v/>
      </c>
      <c r="AK255" s="7" t="str">
        <f t="shared" si="107"/>
        <v/>
      </c>
      <c r="AL255" s="7" t="str">
        <f t="shared" si="119"/>
        <v/>
      </c>
      <c r="AM255" s="7" t="str">
        <f t="shared" si="108"/>
        <v/>
      </c>
    </row>
    <row r="256" spans="1:39" x14ac:dyDescent="0.35">
      <c r="A256" s="3" t="str">
        <f>IF(ROWS(A$15:A256)-1&gt;$D$10,"",ROWS(A$15:A256)-1)</f>
        <v/>
      </c>
      <c r="B256" s="9" t="str">
        <f t="shared" si="109"/>
        <v/>
      </c>
      <c r="C256" s="7" t="str">
        <f t="shared" si="90"/>
        <v/>
      </c>
      <c r="D256" s="7" t="str">
        <f t="shared" si="91"/>
        <v/>
      </c>
      <c r="E256" s="7" t="str">
        <f t="shared" si="92"/>
        <v/>
      </c>
      <c r="F256" s="7" t="str">
        <f t="shared" si="93"/>
        <v/>
      </c>
      <c r="G256" s="7" t="str">
        <f t="shared" si="94"/>
        <v/>
      </c>
      <c r="I256" s="3" t="str">
        <f>IF(ROWS(I$15:I256)-1&gt;$L$10,"",ROWS(I$15:I256)-1)</f>
        <v/>
      </c>
      <c r="J256" s="9" t="str">
        <f t="shared" si="110"/>
        <v/>
      </c>
      <c r="K256" s="7" t="str">
        <f t="shared" si="95"/>
        <v/>
      </c>
      <c r="L256" s="7" t="str">
        <f t="shared" si="96"/>
        <v/>
      </c>
      <c r="M256" s="7" t="str">
        <f t="shared" si="97"/>
        <v/>
      </c>
      <c r="N256" s="7" t="str">
        <f t="shared" si="98"/>
        <v/>
      </c>
      <c r="O256" s="7" t="str">
        <f t="shared" si="99"/>
        <v/>
      </c>
      <c r="Q256" s="3" t="str">
        <f>IF(ROWS(Q$15:Q256)-1&gt;'Yr 2 Loans'!$T$10,"",ROWS(Q$15:Q256)-1)</f>
        <v/>
      </c>
      <c r="R256" s="9" t="str">
        <f t="shared" si="111"/>
        <v/>
      </c>
      <c r="S256" s="7" t="str">
        <f t="shared" si="100"/>
        <v/>
      </c>
      <c r="T256" s="7" t="str">
        <f t="shared" si="112"/>
        <v/>
      </c>
      <c r="U256" s="7" t="str">
        <f t="shared" si="101"/>
        <v/>
      </c>
      <c r="V256" s="7" t="str">
        <f t="shared" si="113"/>
        <v/>
      </c>
      <c r="W256" s="7" t="str">
        <f t="shared" si="102"/>
        <v/>
      </c>
      <c r="Y256" s="3" t="str">
        <f>IF(ROWS(Y$15:Y256)-1&gt;'Yr 2 Loans'!$AB$10,"",ROWS(Y$15:Y256)-1)</f>
        <v/>
      </c>
      <c r="Z256" s="9" t="str">
        <f t="shared" si="114"/>
        <v/>
      </c>
      <c r="AA256" s="7" t="str">
        <f t="shared" si="103"/>
        <v/>
      </c>
      <c r="AB256" s="7" t="str">
        <f t="shared" si="115"/>
        <v/>
      </c>
      <c r="AC256" s="7" t="str">
        <f t="shared" si="104"/>
        <v/>
      </c>
      <c r="AD256" s="7" t="str">
        <f t="shared" si="116"/>
        <v/>
      </c>
      <c r="AE256" s="7" t="str">
        <f t="shared" si="105"/>
        <v/>
      </c>
      <c r="AG256" s="3" t="str">
        <f>IF(ROWS(AG$15:AG256)-1&gt;'Yr 2 Loans'!$AJ$10,"",ROWS(AG$15:AG256)-1)</f>
        <v/>
      </c>
      <c r="AH256" s="9" t="str">
        <f t="shared" si="117"/>
        <v/>
      </c>
      <c r="AI256" s="7" t="str">
        <f t="shared" si="106"/>
        <v/>
      </c>
      <c r="AJ256" s="7" t="str">
        <f t="shared" si="118"/>
        <v/>
      </c>
      <c r="AK256" s="7" t="str">
        <f t="shared" si="107"/>
        <v/>
      </c>
      <c r="AL256" s="7" t="str">
        <f t="shared" si="119"/>
        <v/>
      </c>
      <c r="AM256" s="7" t="str">
        <f t="shared" si="108"/>
        <v/>
      </c>
    </row>
    <row r="257" spans="1:39" x14ac:dyDescent="0.35">
      <c r="A257" s="3" t="str">
        <f>IF(ROWS(A$15:A257)-1&gt;$D$10,"",ROWS(A$15:A257)-1)</f>
        <v/>
      </c>
      <c r="B257" s="9" t="str">
        <f t="shared" si="109"/>
        <v/>
      </c>
      <c r="C257" s="7" t="str">
        <f t="shared" si="90"/>
        <v/>
      </c>
      <c r="D257" s="7" t="str">
        <f t="shared" si="91"/>
        <v/>
      </c>
      <c r="E257" s="7" t="str">
        <f t="shared" si="92"/>
        <v/>
      </c>
      <c r="F257" s="7" t="str">
        <f t="shared" si="93"/>
        <v/>
      </c>
      <c r="G257" s="7" t="str">
        <f t="shared" si="94"/>
        <v/>
      </c>
      <c r="I257" s="3" t="str">
        <f>IF(ROWS(I$15:I257)-1&gt;$L$10,"",ROWS(I$15:I257)-1)</f>
        <v/>
      </c>
      <c r="J257" s="9" t="str">
        <f t="shared" si="110"/>
        <v/>
      </c>
      <c r="K257" s="7" t="str">
        <f t="shared" si="95"/>
        <v/>
      </c>
      <c r="L257" s="7" t="str">
        <f t="shared" si="96"/>
        <v/>
      </c>
      <c r="M257" s="7" t="str">
        <f t="shared" si="97"/>
        <v/>
      </c>
      <c r="N257" s="7" t="str">
        <f t="shared" si="98"/>
        <v/>
      </c>
      <c r="O257" s="7" t="str">
        <f t="shared" si="99"/>
        <v/>
      </c>
      <c r="Q257" s="3" t="str">
        <f>IF(ROWS(Q$15:Q257)-1&gt;'Yr 2 Loans'!$T$10,"",ROWS(Q$15:Q257)-1)</f>
        <v/>
      </c>
      <c r="R257" s="9" t="str">
        <f t="shared" si="111"/>
        <v/>
      </c>
      <c r="S257" s="7" t="str">
        <f t="shared" si="100"/>
        <v/>
      </c>
      <c r="T257" s="7" t="str">
        <f t="shared" si="112"/>
        <v/>
      </c>
      <c r="U257" s="7" t="str">
        <f t="shared" si="101"/>
        <v/>
      </c>
      <c r="V257" s="7" t="str">
        <f t="shared" si="113"/>
        <v/>
      </c>
      <c r="W257" s="7" t="str">
        <f t="shared" si="102"/>
        <v/>
      </c>
      <c r="Y257" s="3" t="str">
        <f>IF(ROWS(Y$15:Y257)-1&gt;'Yr 2 Loans'!$AB$10,"",ROWS(Y$15:Y257)-1)</f>
        <v/>
      </c>
      <c r="Z257" s="9" t="str">
        <f t="shared" si="114"/>
        <v/>
      </c>
      <c r="AA257" s="7" t="str">
        <f t="shared" si="103"/>
        <v/>
      </c>
      <c r="AB257" s="7" t="str">
        <f t="shared" si="115"/>
        <v/>
      </c>
      <c r="AC257" s="7" t="str">
        <f t="shared" si="104"/>
        <v/>
      </c>
      <c r="AD257" s="7" t="str">
        <f t="shared" si="116"/>
        <v/>
      </c>
      <c r="AE257" s="7" t="str">
        <f t="shared" si="105"/>
        <v/>
      </c>
      <c r="AG257" s="3" t="str">
        <f>IF(ROWS(AG$15:AG257)-1&gt;'Yr 2 Loans'!$AJ$10,"",ROWS(AG$15:AG257)-1)</f>
        <v/>
      </c>
      <c r="AH257" s="9" t="str">
        <f t="shared" si="117"/>
        <v/>
      </c>
      <c r="AI257" s="7" t="str">
        <f t="shared" si="106"/>
        <v/>
      </c>
      <c r="AJ257" s="7" t="str">
        <f t="shared" si="118"/>
        <v/>
      </c>
      <c r="AK257" s="7" t="str">
        <f t="shared" si="107"/>
        <v/>
      </c>
      <c r="AL257" s="7" t="str">
        <f t="shared" si="119"/>
        <v/>
      </c>
      <c r="AM257" s="7" t="str">
        <f t="shared" si="108"/>
        <v/>
      </c>
    </row>
    <row r="258" spans="1:39" x14ac:dyDescent="0.35">
      <c r="A258" s="3" t="str">
        <f>IF(ROWS(A$15:A258)-1&gt;$D$10,"",ROWS(A$15:A258)-1)</f>
        <v/>
      </c>
      <c r="B258" s="9" t="str">
        <f t="shared" si="109"/>
        <v/>
      </c>
      <c r="C258" s="7" t="str">
        <f t="shared" si="90"/>
        <v/>
      </c>
      <c r="D258" s="7" t="str">
        <f t="shared" si="91"/>
        <v/>
      </c>
      <c r="E258" s="7" t="str">
        <f t="shared" si="92"/>
        <v/>
      </c>
      <c r="F258" s="7" t="str">
        <f t="shared" si="93"/>
        <v/>
      </c>
      <c r="G258" s="7" t="str">
        <f t="shared" si="94"/>
        <v/>
      </c>
      <c r="I258" s="3" t="str">
        <f>IF(ROWS(I$15:I258)-1&gt;$L$10,"",ROWS(I$15:I258)-1)</f>
        <v/>
      </c>
      <c r="J258" s="9" t="str">
        <f t="shared" si="110"/>
        <v/>
      </c>
      <c r="K258" s="7" t="str">
        <f t="shared" si="95"/>
        <v/>
      </c>
      <c r="L258" s="7" t="str">
        <f t="shared" si="96"/>
        <v/>
      </c>
      <c r="M258" s="7" t="str">
        <f t="shared" si="97"/>
        <v/>
      </c>
      <c r="N258" s="7" t="str">
        <f t="shared" si="98"/>
        <v/>
      </c>
      <c r="O258" s="7" t="str">
        <f t="shared" si="99"/>
        <v/>
      </c>
      <c r="Q258" s="3" t="str">
        <f>IF(ROWS(Q$15:Q258)-1&gt;'Yr 2 Loans'!$T$10,"",ROWS(Q$15:Q258)-1)</f>
        <v/>
      </c>
      <c r="R258" s="9" t="str">
        <f t="shared" si="111"/>
        <v/>
      </c>
      <c r="S258" s="7" t="str">
        <f t="shared" si="100"/>
        <v/>
      </c>
      <c r="T258" s="7" t="str">
        <f t="shared" si="112"/>
        <v/>
      </c>
      <c r="U258" s="7" t="str">
        <f t="shared" si="101"/>
        <v/>
      </c>
      <c r="V258" s="7" t="str">
        <f t="shared" si="113"/>
        <v/>
      </c>
      <c r="W258" s="7" t="str">
        <f t="shared" si="102"/>
        <v/>
      </c>
      <c r="Y258" s="3" t="str">
        <f>IF(ROWS(Y$15:Y258)-1&gt;'Yr 2 Loans'!$AB$10,"",ROWS(Y$15:Y258)-1)</f>
        <v/>
      </c>
      <c r="Z258" s="9" t="str">
        <f t="shared" si="114"/>
        <v/>
      </c>
      <c r="AA258" s="7" t="str">
        <f t="shared" si="103"/>
        <v/>
      </c>
      <c r="AB258" s="7" t="str">
        <f t="shared" si="115"/>
        <v/>
      </c>
      <c r="AC258" s="7" t="str">
        <f t="shared" si="104"/>
        <v/>
      </c>
      <c r="AD258" s="7" t="str">
        <f t="shared" si="116"/>
        <v/>
      </c>
      <c r="AE258" s="7" t="str">
        <f t="shared" si="105"/>
        <v/>
      </c>
      <c r="AG258" s="3" t="str">
        <f>IF(ROWS(AG$15:AG258)-1&gt;'Yr 2 Loans'!$AJ$10,"",ROWS(AG$15:AG258)-1)</f>
        <v/>
      </c>
      <c r="AH258" s="9" t="str">
        <f t="shared" si="117"/>
        <v/>
      </c>
      <c r="AI258" s="7" t="str">
        <f t="shared" si="106"/>
        <v/>
      </c>
      <c r="AJ258" s="7" t="str">
        <f t="shared" si="118"/>
        <v/>
      </c>
      <c r="AK258" s="7" t="str">
        <f t="shared" si="107"/>
        <v/>
      </c>
      <c r="AL258" s="7" t="str">
        <f t="shared" si="119"/>
        <v/>
      </c>
      <c r="AM258" s="7" t="str">
        <f t="shared" si="108"/>
        <v/>
      </c>
    </row>
    <row r="259" spans="1:39" x14ac:dyDescent="0.35">
      <c r="A259" s="3" t="str">
        <f>IF(ROWS(A$15:A259)-1&gt;$D$10,"",ROWS(A$15:A259)-1)</f>
        <v/>
      </c>
      <c r="B259" s="9" t="str">
        <f t="shared" si="109"/>
        <v/>
      </c>
      <c r="C259" s="7" t="str">
        <f t="shared" si="90"/>
        <v/>
      </c>
      <c r="D259" s="7" t="str">
        <f t="shared" si="91"/>
        <v/>
      </c>
      <c r="E259" s="7" t="str">
        <f t="shared" si="92"/>
        <v/>
      </c>
      <c r="F259" s="7" t="str">
        <f t="shared" si="93"/>
        <v/>
      </c>
      <c r="G259" s="7" t="str">
        <f t="shared" si="94"/>
        <v/>
      </c>
      <c r="I259" s="3" t="str">
        <f>IF(ROWS(I$15:I259)-1&gt;$L$10,"",ROWS(I$15:I259)-1)</f>
        <v/>
      </c>
      <c r="J259" s="9" t="str">
        <f t="shared" si="110"/>
        <v/>
      </c>
      <c r="K259" s="7" t="str">
        <f t="shared" si="95"/>
        <v/>
      </c>
      <c r="L259" s="7" t="str">
        <f t="shared" si="96"/>
        <v/>
      </c>
      <c r="M259" s="7" t="str">
        <f t="shared" si="97"/>
        <v/>
      </c>
      <c r="N259" s="7" t="str">
        <f t="shared" si="98"/>
        <v/>
      </c>
      <c r="O259" s="7" t="str">
        <f t="shared" si="99"/>
        <v/>
      </c>
      <c r="Q259" s="3" t="str">
        <f>IF(ROWS(Q$15:Q259)-1&gt;'Yr 2 Loans'!$T$10,"",ROWS(Q$15:Q259)-1)</f>
        <v/>
      </c>
      <c r="R259" s="9" t="str">
        <f t="shared" si="111"/>
        <v/>
      </c>
      <c r="S259" s="7" t="str">
        <f t="shared" si="100"/>
        <v/>
      </c>
      <c r="T259" s="7" t="str">
        <f t="shared" si="112"/>
        <v/>
      </c>
      <c r="U259" s="7" t="str">
        <f t="shared" si="101"/>
        <v/>
      </c>
      <c r="V259" s="7" t="str">
        <f t="shared" si="113"/>
        <v/>
      </c>
      <c r="W259" s="7" t="str">
        <f t="shared" si="102"/>
        <v/>
      </c>
      <c r="Y259" s="3" t="str">
        <f>IF(ROWS(Y$15:Y259)-1&gt;'Yr 2 Loans'!$AB$10,"",ROWS(Y$15:Y259)-1)</f>
        <v/>
      </c>
      <c r="Z259" s="9" t="str">
        <f t="shared" si="114"/>
        <v/>
      </c>
      <c r="AA259" s="7" t="str">
        <f t="shared" si="103"/>
        <v/>
      </c>
      <c r="AB259" s="7" t="str">
        <f t="shared" si="115"/>
        <v/>
      </c>
      <c r="AC259" s="7" t="str">
        <f t="shared" si="104"/>
        <v/>
      </c>
      <c r="AD259" s="7" t="str">
        <f t="shared" si="116"/>
        <v/>
      </c>
      <c r="AE259" s="7" t="str">
        <f t="shared" si="105"/>
        <v/>
      </c>
      <c r="AG259" s="3" t="str">
        <f>IF(ROWS(AG$15:AG259)-1&gt;'Yr 2 Loans'!$AJ$10,"",ROWS(AG$15:AG259)-1)</f>
        <v/>
      </c>
      <c r="AH259" s="9" t="str">
        <f t="shared" si="117"/>
        <v/>
      </c>
      <c r="AI259" s="7" t="str">
        <f t="shared" si="106"/>
        <v/>
      </c>
      <c r="AJ259" s="7" t="str">
        <f t="shared" si="118"/>
        <v/>
      </c>
      <c r="AK259" s="7" t="str">
        <f t="shared" si="107"/>
        <v/>
      </c>
      <c r="AL259" s="7" t="str">
        <f t="shared" si="119"/>
        <v/>
      </c>
      <c r="AM259" s="7" t="str">
        <f t="shared" si="108"/>
        <v/>
      </c>
    </row>
    <row r="260" spans="1:39" x14ac:dyDescent="0.35">
      <c r="A260" s="3" t="str">
        <f>IF(ROWS(A$15:A260)-1&gt;$D$10,"",ROWS(A$15:A260)-1)</f>
        <v/>
      </c>
      <c r="B260" s="9" t="str">
        <f t="shared" si="109"/>
        <v/>
      </c>
      <c r="C260" s="7" t="str">
        <f t="shared" si="90"/>
        <v/>
      </c>
      <c r="D260" s="7" t="str">
        <f t="shared" si="91"/>
        <v/>
      </c>
      <c r="E260" s="7" t="str">
        <f t="shared" si="92"/>
        <v/>
      </c>
      <c r="F260" s="7" t="str">
        <f t="shared" si="93"/>
        <v/>
      </c>
      <c r="G260" s="7" t="str">
        <f t="shared" si="94"/>
        <v/>
      </c>
      <c r="I260" s="3" t="str">
        <f>IF(ROWS(I$15:I260)-1&gt;$L$10,"",ROWS(I$15:I260)-1)</f>
        <v/>
      </c>
      <c r="J260" s="9" t="str">
        <f t="shared" si="110"/>
        <v/>
      </c>
      <c r="K260" s="7" t="str">
        <f t="shared" si="95"/>
        <v/>
      </c>
      <c r="L260" s="7" t="str">
        <f t="shared" si="96"/>
        <v/>
      </c>
      <c r="M260" s="7" t="str">
        <f t="shared" si="97"/>
        <v/>
      </c>
      <c r="N260" s="7" t="str">
        <f t="shared" si="98"/>
        <v/>
      </c>
      <c r="O260" s="7" t="str">
        <f t="shared" si="99"/>
        <v/>
      </c>
      <c r="Q260" s="3" t="str">
        <f>IF(ROWS(Q$15:Q260)-1&gt;'Yr 2 Loans'!$T$10,"",ROWS(Q$15:Q260)-1)</f>
        <v/>
      </c>
      <c r="R260" s="9" t="str">
        <f t="shared" si="111"/>
        <v/>
      </c>
      <c r="S260" s="7" t="str">
        <f t="shared" si="100"/>
        <v/>
      </c>
      <c r="T260" s="7" t="str">
        <f t="shared" si="112"/>
        <v/>
      </c>
      <c r="U260" s="7" t="str">
        <f t="shared" si="101"/>
        <v/>
      </c>
      <c r="V260" s="7" t="str">
        <f t="shared" si="113"/>
        <v/>
      </c>
      <c r="W260" s="7" t="str">
        <f t="shared" si="102"/>
        <v/>
      </c>
      <c r="Y260" s="3" t="str">
        <f>IF(ROWS(Y$15:Y260)-1&gt;'Yr 2 Loans'!$AB$10,"",ROWS(Y$15:Y260)-1)</f>
        <v/>
      </c>
      <c r="Z260" s="9" t="str">
        <f t="shared" si="114"/>
        <v/>
      </c>
      <c r="AA260" s="7" t="str">
        <f t="shared" si="103"/>
        <v/>
      </c>
      <c r="AB260" s="7" t="str">
        <f t="shared" si="115"/>
        <v/>
      </c>
      <c r="AC260" s="7" t="str">
        <f t="shared" si="104"/>
        <v/>
      </c>
      <c r="AD260" s="7" t="str">
        <f t="shared" si="116"/>
        <v/>
      </c>
      <c r="AE260" s="7" t="str">
        <f t="shared" si="105"/>
        <v/>
      </c>
      <c r="AG260" s="3" t="str">
        <f>IF(ROWS(AG$15:AG260)-1&gt;'Yr 2 Loans'!$AJ$10,"",ROWS(AG$15:AG260)-1)</f>
        <v/>
      </c>
      <c r="AH260" s="9" t="str">
        <f t="shared" si="117"/>
        <v/>
      </c>
      <c r="AI260" s="7" t="str">
        <f t="shared" si="106"/>
        <v/>
      </c>
      <c r="AJ260" s="7" t="str">
        <f t="shared" si="118"/>
        <v/>
      </c>
      <c r="AK260" s="7" t="str">
        <f t="shared" si="107"/>
        <v/>
      </c>
      <c r="AL260" s="7" t="str">
        <f t="shared" si="119"/>
        <v/>
      </c>
      <c r="AM260" s="7" t="str">
        <f t="shared" si="108"/>
        <v/>
      </c>
    </row>
    <row r="261" spans="1:39" x14ac:dyDescent="0.35">
      <c r="A261" s="3" t="str">
        <f>IF(ROWS(A$15:A261)-1&gt;$D$10,"",ROWS(A$15:A261)-1)</f>
        <v/>
      </c>
      <c r="B261" s="9" t="str">
        <f t="shared" si="109"/>
        <v/>
      </c>
      <c r="C261" s="7" t="str">
        <f t="shared" si="90"/>
        <v/>
      </c>
      <c r="D261" s="7" t="str">
        <f t="shared" si="91"/>
        <v/>
      </c>
      <c r="E261" s="7" t="str">
        <f t="shared" si="92"/>
        <v/>
      </c>
      <c r="F261" s="7" t="str">
        <f t="shared" si="93"/>
        <v/>
      </c>
      <c r="G261" s="7" t="str">
        <f t="shared" si="94"/>
        <v/>
      </c>
      <c r="I261" s="3" t="str">
        <f>IF(ROWS(I$15:I261)-1&gt;$L$10,"",ROWS(I$15:I261)-1)</f>
        <v/>
      </c>
      <c r="J261" s="9" t="str">
        <f t="shared" si="110"/>
        <v/>
      </c>
      <c r="K261" s="7" t="str">
        <f t="shared" si="95"/>
        <v/>
      </c>
      <c r="L261" s="7" t="str">
        <f t="shared" si="96"/>
        <v/>
      </c>
      <c r="M261" s="7" t="str">
        <f t="shared" si="97"/>
        <v/>
      </c>
      <c r="N261" s="7" t="str">
        <f t="shared" si="98"/>
        <v/>
      </c>
      <c r="O261" s="7" t="str">
        <f t="shared" si="99"/>
        <v/>
      </c>
      <c r="Q261" s="3" t="str">
        <f>IF(ROWS(Q$15:Q261)-1&gt;'Yr 2 Loans'!$T$10,"",ROWS(Q$15:Q261)-1)</f>
        <v/>
      </c>
      <c r="R261" s="9" t="str">
        <f t="shared" si="111"/>
        <v/>
      </c>
      <c r="S261" s="7" t="str">
        <f t="shared" si="100"/>
        <v/>
      </c>
      <c r="T261" s="7" t="str">
        <f t="shared" si="112"/>
        <v/>
      </c>
      <c r="U261" s="7" t="str">
        <f t="shared" si="101"/>
        <v/>
      </c>
      <c r="V261" s="7" t="str">
        <f t="shared" si="113"/>
        <v/>
      </c>
      <c r="W261" s="7" t="str">
        <f t="shared" si="102"/>
        <v/>
      </c>
      <c r="Y261" s="3" t="str">
        <f>IF(ROWS(Y$15:Y261)-1&gt;'Yr 2 Loans'!$AB$10,"",ROWS(Y$15:Y261)-1)</f>
        <v/>
      </c>
      <c r="Z261" s="9" t="str">
        <f t="shared" si="114"/>
        <v/>
      </c>
      <c r="AA261" s="7" t="str">
        <f t="shared" si="103"/>
        <v/>
      </c>
      <c r="AB261" s="7" t="str">
        <f t="shared" si="115"/>
        <v/>
      </c>
      <c r="AC261" s="7" t="str">
        <f t="shared" si="104"/>
        <v/>
      </c>
      <c r="AD261" s="7" t="str">
        <f t="shared" si="116"/>
        <v/>
      </c>
      <c r="AE261" s="7" t="str">
        <f t="shared" si="105"/>
        <v/>
      </c>
      <c r="AG261" s="3" t="str">
        <f>IF(ROWS(AG$15:AG261)-1&gt;'Yr 2 Loans'!$AJ$10,"",ROWS(AG$15:AG261)-1)</f>
        <v/>
      </c>
      <c r="AH261" s="9" t="str">
        <f t="shared" si="117"/>
        <v/>
      </c>
      <c r="AI261" s="7" t="str">
        <f t="shared" si="106"/>
        <v/>
      </c>
      <c r="AJ261" s="7" t="str">
        <f t="shared" si="118"/>
        <v/>
      </c>
      <c r="AK261" s="7" t="str">
        <f t="shared" si="107"/>
        <v/>
      </c>
      <c r="AL261" s="7" t="str">
        <f t="shared" si="119"/>
        <v/>
      </c>
      <c r="AM261" s="7" t="str">
        <f t="shared" si="108"/>
        <v/>
      </c>
    </row>
    <row r="262" spans="1:39" x14ac:dyDescent="0.35">
      <c r="A262" s="3" t="str">
        <f>IF(ROWS(A$15:A262)-1&gt;$D$10,"",ROWS(A$15:A262)-1)</f>
        <v/>
      </c>
      <c r="B262" s="9" t="str">
        <f t="shared" si="109"/>
        <v/>
      </c>
      <c r="C262" s="7" t="str">
        <f t="shared" si="90"/>
        <v/>
      </c>
      <c r="D262" s="7" t="str">
        <f t="shared" si="91"/>
        <v/>
      </c>
      <c r="E262" s="7" t="str">
        <f t="shared" si="92"/>
        <v/>
      </c>
      <c r="F262" s="7" t="str">
        <f t="shared" si="93"/>
        <v/>
      </c>
      <c r="G262" s="7" t="str">
        <f t="shared" si="94"/>
        <v/>
      </c>
      <c r="I262" s="3" t="str">
        <f>IF(ROWS(I$15:I262)-1&gt;$L$10,"",ROWS(I$15:I262)-1)</f>
        <v/>
      </c>
      <c r="J262" s="9" t="str">
        <f t="shared" si="110"/>
        <v/>
      </c>
      <c r="K262" s="7" t="str">
        <f t="shared" si="95"/>
        <v/>
      </c>
      <c r="L262" s="7" t="str">
        <f t="shared" si="96"/>
        <v/>
      </c>
      <c r="M262" s="7" t="str">
        <f t="shared" si="97"/>
        <v/>
      </c>
      <c r="N262" s="7" t="str">
        <f t="shared" si="98"/>
        <v/>
      </c>
      <c r="O262" s="7" t="str">
        <f t="shared" si="99"/>
        <v/>
      </c>
      <c r="Q262" s="3" t="str">
        <f>IF(ROWS(Q$15:Q262)-1&gt;'Yr 2 Loans'!$T$10,"",ROWS(Q$15:Q262)-1)</f>
        <v/>
      </c>
      <c r="R262" s="9" t="str">
        <f t="shared" si="111"/>
        <v/>
      </c>
      <c r="S262" s="7" t="str">
        <f t="shared" si="100"/>
        <v/>
      </c>
      <c r="T262" s="7" t="str">
        <f t="shared" si="112"/>
        <v/>
      </c>
      <c r="U262" s="7" t="str">
        <f t="shared" si="101"/>
        <v/>
      </c>
      <c r="V262" s="7" t="str">
        <f t="shared" si="113"/>
        <v/>
      </c>
      <c r="W262" s="7" t="str">
        <f t="shared" si="102"/>
        <v/>
      </c>
      <c r="Y262" s="3" t="str">
        <f>IF(ROWS(Y$15:Y262)-1&gt;'Yr 2 Loans'!$AB$10,"",ROWS(Y$15:Y262)-1)</f>
        <v/>
      </c>
      <c r="Z262" s="9" t="str">
        <f t="shared" si="114"/>
        <v/>
      </c>
      <c r="AA262" s="7" t="str">
        <f t="shared" si="103"/>
        <v/>
      </c>
      <c r="AB262" s="7" t="str">
        <f t="shared" si="115"/>
        <v/>
      </c>
      <c r="AC262" s="7" t="str">
        <f t="shared" si="104"/>
        <v/>
      </c>
      <c r="AD262" s="7" t="str">
        <f t="shared" si="116"/>
        <v/>
      </c>
      <c r="AE262" s="7" t="str">
        <f t="shared" si="105"/>
        <v/>
      </c>
      <c r="AG262" s="3" t="str">
        <f>IF(ROWS(AG$15:AG262)-1&gt;'Yr 2 Loans'!$AJ$10,"",ROWS(AG$15:AG262)-1)</f>
        <v/>
      </c>
      <c r="AH262" s="9" t="str">
        <f t="shared" si="117"/>
        <v/>
      </c>
      <c r="AI262" s="7" t="str">
        <f t="shared" si="106"/>
        <v/>
      </c>
      <c r="AJ262" s="7" t="str">
        <f t="shared" si="118"/>
        <v/>
      </c>
      <c r="AK262" s="7" t="str">
        <f t="shared" si="107"/>
        <v/>
      </c>
      <c r="AL262" s="7" t="str">
        <f t="shared" si="119"/>
        <v/>
      </c>
      <c r="AM262" s="7" t="str">
        <f t="shared" si="108"/>
        <v/>
      </c>
    </row>
    <row r="263" spans="1:39" x14ac:dyDescent="0.35">
      <c r="A263" s="3" t="str">
        <f>IF(ROWS(A$15:A263)-1&gt;$D$10,"",ROWS(A$15:A263)-1)</f>
        <v/>
      </c>
      <c r="B263" s="9" t="str">
        <f t="shared" si="109"/>
        <v/>
      </c>
      <c r="C263" s="7" t="str">
        <f t="shared" si="90"/>
        <v/>
      </c>
      <c r="D263" s="7" t="str">
        <f t="shared" si="91"/>
        <v/>
      </c>
      <c r="E263" s="7" t="str">
        <f t="shared" si="92"/>
        <v/>
      </c>
      <c r="F263" s="7" t="str">
        <f t="shared" si="93"/>
        <v/>
      </c>
      <c r="G263" s="7" t="str">
        <f t="shared" si="94"/>
        <v/>
      </c>
      <c r="I263" s="3" t="str">
        <f>IF(ROWS(I$15:I263)-1&gt;$L$10,"",ROWS(I$15:I263)-1)</f>
        <v/>
      </c>
      <c r="J263" s="9" t="str">
        <f t="shared" si="110"/>
        <v/>
      </c>
      <c r="K263" s="7" t="str">
        <f t="shared" si="95"/>
        <v/>
      </c>
      <c r="L263" s="7" t="str">
        <f t="shared" si="96"/>
        <v/>
      </c>
      <c r="M263" s="7" t="str">
        <f t="shared" si="97"/>
        <v/>
      </c>
      <c r="N263" s="7" t="str">
        <f t="shared" si="98"/>
        <v/>
      </c>
      <c r="O263" s="7" t="str">
        <f t="shared" si="99"/>
        <v/>
      </c>
      <c r="Q263" s="3" t="str">
        <f>IF(ROWS(Q$15:Q263)-1&gt;'Yr 2 Loans'!$T$10,"",ROWS(Q$15:Q263)-1)</f>
        <v/>
      </c>
      <c r="R263" s="9" t="str">
        <f t="shared" si="111"/>
        <v/>
      </c>
      <c r="S263" s="7" t="str">
        <f t="shared" si="100"/>
        <v/>
      </c>
      <c r="T263" s="7" t="str">
        <f t="shared" si="112"/>
        <v/>
      </c>
      <c r="U263" s="7" t="str">
        <f t="shared" si="101"/>
        <v/>
      </c>
      <c r="V263" s="7" t="str">
        <f t="shared" si="113"/>
        <v/>
      </c>
      <c r="W263" s="7" t="str">
        <f t="shared" si="102"/>
        <v/>
      </c>
      <c r="Y263" s="3" t="str">
        <f>IF(ROWS(Y$15:Y263)-1&gt;'Yr 2 Loans'!$AB$10,"",ROWS(Y$15:Y263)-1)</f>
        <v/>
      </c>
      <c r="Z263" s="9" t="str">
        <f t="shared" si="114"/>
        <v/>
      </c>
      <c r="AA263" s="7" t="str">
        <f t="shared" si="103"/>
        <v/>
      </c>
      <c r="AB263" s="7" t="str">
        <f t="shared" si="115"/>
        <v/>
      </c>
      <c r="AC263" s="7" t="str">
        <f t="shared" si="104"/>
        <v/>
      </c>
      <c r="AD263" s="7" t="str">
        <f t="shared" si="116"/>
        <v/>
      </c>
      <c r="AE263" s="7" t="str">
        <f t="shared" si="105"/>
        <v/>
      </c>
      <c r="AG263" s="3" t="str">
        <f>IF(ROWS(AG$15:AG263)-1&gt;'Yr 2 Loans'!$AJ$10,"",ROWS(AG$15:AG263)-1)</f>
        <v/>
      </c>
      <c r="AH263" s="9" t="str">
        <f t="shared" si="117"/>
        <v/>
      </c>
      <c r="AI263" s="7" t="str">
        <f t="shared" si="106"/>
        <v/>
      </c>
      <c r="AJ263" s="7" t="str">
        <f t="shared" si="118"/>
        <v/>
      </c>
      <c r="AK263" s="7" t="str">
        <f t="shared" si="107"/>
        <v/>
      </c>
      <c r="AL263" s="7" t="str">
        <f t="shared" si="119"/>
        <v/>
      </c>
      <c r="AM263" s="7" t="str">
        <f t="shared" si="108"/>
        <v/>
      </c>
    </row>
    <row r="264" spans="1:39" x14ac:dyDescent="0.35">
      <c r="A264" s="3" t="str">
        <f>IF(ROWS(A$15:A264)-1&gt;$D$10,"",ROWS(A$15:A264)-1)</f>
        <v/>
      </c>
      <c r="B264" s="9" t="str">
        <f t="shared" si="109"/>
        <v/>
      </c>
      <c r="C264" s="7" t="str">
        <f t="shared" si="90"/>
        <v/>
      </c>
      <c r="D264" s="7" t="str">
        <f t="shared" si="91"/>
        <v/>
      </c>
      <c r="E264" s="7" t="str">
        <f t="shared" si="92"/>
        <v/>
      </c>
      <c r="F264" s="7" t="str">
        <f t="shared" si="93"/>
        <v/>
      </c>
      <c r="G264" s="7" t="str">
        <f t="shared" si="94"/>
        <v/>
      </c>
      <c r="I264" s="3" t="str">
        <f>IF(ROWS(I$15:I264)-1&gt;$L$10,"",ROWS(I$15:I264)-1)</f>
        <v/>
      </c>
      <c r="J264" s="9" t="str">
        <f t="shared" si="110"/>
        <v/>
      </c>
      <c r="K264" s="7" t="str">
        <f t="shared" si="95"/>
        <v/>
      </c>
      <c r="L264" s="7" t="str">
        <f t="shared" si="96"/>
        <v/>
      </c>
      <c r="M264" s="7" t="str">
        <f t="shared" si="97"/>
        <v/>
      </c>
      <c r="N264" s="7" t="str">
        <f t="shared" si="98"/>
        <v/>
      </c>
      <c r="O264" s="7" t="str">
        <f t="shared" si="99"/>
        <v/>
      </c>
      <c r="Q264" s="3" t="str">
        <f>IF(ROWS(Q$15:Q264)-1&gt;'Yr 2 Loans'!$T$10,"",ROWS(Q$15:Q264)-1)</f>
        <v/>
      </c>
      <c r="R264" s="9" t="str">
        <f t="shared" si="111"/>
        <v/>
      </c>
      <c r="S264" s="7" t="str">
        <f t="shared" si="100"/>
        <v/>
      </c>
      <c r="T264" s="7" t="str">
        <f t="shared" si="112"/>
        <v/>
      </c>
      <c r="U264" s="7" t="str">
        <f t="shared" si="101"/>
        <v/>
      </c>
      <c r="V264" s="7" t="str">
        <f t="shared" si="113"/>
        <v/>
      </c>
      <c r="W264" s="7" t="str">
        <f t="shared" si="102"/>
        <v/>
      </c>
      <c r="Y264" s="3" t="str">
        <f>IF(ROWS(Y$15:Y264)-1&gt;'Yr 2 Loans'!$AB$10,"",ROWS(Y$15:Y264)-1)</f>
        <v/>
      </c>
      <c r="Z264" s="9" t="str">
        <f t="shared" si="114"/>
        <v/>
      </c>
      <c r="AA264" s="7" t="str">
        <f t="shared" si="103"/>
        <v/>
      </c>
      <c r="AB264" s="7" t="str">
        <f t="shared" si="115"/>
        <v/>
      </c>
      <c r="AC264" s="7" t="str">
        <f t="shared" si="104"/>
        <v/>
      </c>
      <c r="AD264" s="7" t="str">
        <f t="shared" si="116"/>
        <v/>
      </c>
      <c r="AE264" s="7" t="str">
        <f t="shared" si="105"/>
        <v/>
      </c>
      <c r="AG264" s="3" t="str">
        <f>IF(ROWS(AG$15:AG264)-1&gt;'Yr 2 Loans'!$AJ$10,"",ROWS(AG$15:AG264)-1)</f>
        <v/>
      </c>
      <c r="AH264" s="9" t="str">
        <f t="shared" si="117"/>
        <v/>
      </c>
      <c r="AI264" s="7" t="str">
        <f t="shared" si="106"/>
        <v/>
      </c>
      <c r="AJ264" s="7" t="str">
        <f t="shared" si="118"/>
        <v/>
      </c>
      <c r="AK264" s="7" t="str">
        <f t="shared" si="107"/>
        <v/>
      </c>
      <c r="AL264" s="7" t="str">
        <f t="shared" si="119"/>
        <v/>
      </c>
      <c r="AM264" s="7" t="str">
        <f t="shared" si="108"/>
        <v/>
      </c>
    </row>
    <row r="265" spans="1:39" x14ac:dyDescent="0.35">
      <c r="A265" s="3" t="str">
        <f>IF(ROWS(A$15:A265)-1&gt;$D$10,"",ROWS(A$15:A265)-1)</f>
        <v/>
      </c>
      <c r="B265" s="9" t="str">
        <f t="shared" si="109"/>
        <v/>
      </c>
      <c r="C265" s="7" t="str">
        <f t="shared" si="90"/>
        <v/>
      </c>
      <c r="D265" s="7" t="str">
        <f t="shared" si="91"/>
        <v/>
      </c>
      <c r="E265" s="7" t="str">
        <f t="shared" si="92"/>
        <v/>
      </c>
      <c r="F265" s="7" t="str">
        <f t="shared" si="93"/>
        <v/>
      </c>
      <c r="G265" s="7" t="str">
        <f t="shared" si="94"/>
        <v/>
      </c>
      <c r="I265" s="3" t="str">
        <f>IF(ROWS(I$15:I265)-1&gt;$L$10,"",ROWS(I$15:I265)-1)</f>
        <v/>
      </c>
      <c r="J265" s="9" t="str">
        <f t="shared" si="110"/>
        <v/>
      </c>
      <c r="K265" s="7" t="str">
        <f t="shared" si="95"/>
        <v/>
      </c>
      <c r="L265" s="7" t="str">
        <f t="shared" si="96"/>
        <v/>
      </c>
      <c r="M265" s="7" t="str">
        <f t="shared" si="97"/>
        <v/>
      </c>
      <c r="N265" s="7" t="str">
        <f t="shared" si="98"/>
        <v/>
      </c>
      <c r="O265" s="7" t="str">
        <f t="shared" si="99"/>
        <v/>
      </c>
      <c r="Q265" s="3" t="str">
        <f>IF(ROWS(Q$15:Q265)-1&gt;'Yr 2 Loans'!$T$10,"",ROWS(Q$15:Q265)-1)</f>
        <v/>
      </c>
      <c r="R265" s="9" t="str">
        <f t="shared" si="111"/>
        <v/>
      </c>
      <c r="S265" s="7" t="str">
        <f t="shared" si="100"/>
        <v/>
      </c>
      <c r="T265" s="7" t="str">
        <f t="shared" si="112"/>
        <v/>
      </c>
      <c r="U265" s="7" t="str">
        <f t="shared" si="101"/>
        <v/>
      </c>
      <c r="V265" s="7" t="str">
        <f t="shared" si="113"/>
        <v/>
      </c>
      <c r="W265" s="7" t="str">
        <f t="shared" si="102"/>
        <v/>
      </c>
      <c r="Y265" s="3" t="str">
        <f>IF(ROWS(Y$15:Y265)-1&gt;'Yr 2 Loans'!$AB$10,"",ROWS(Y$15:Y265)-1)</f>
        <v/>
      </c>
      <c r="Z265" s="9" t="str">
        <f t="shared" si="114"/>
        <v/>
      </c>
      <c r="AA265" s="7" t="str">
        <f t="shared" si="103"/>
        <v/>
      </c>
      <c r="AB265" s="7" t="str">
        <f t="shared" si="115"/>
        <v/>
      </c>
      <c r="AC265" s="7" t="str">
        <f t="shared" si="104"/>
        <v/>
      </c>
      <c r="AD265" s="7" t="str">
        <f t="shared" si="116"/>
        <v/>
      </c>
      <c r="AE265" s="7" t="str">
        <f t="shared" si="105"/>
        <v/>
      </c>
      <c r="AG265" s="3" t="str">
        <f>IF(ROWS(AG$15:AG265)-1&gt;'Yr 2 Loans'!$AJ$10,"",ROWS(AG$15:AG265)-1)</f>
        <v/>
      </c>
      <c r="AH265" s="9" t="str">
        <f t="shared" si="117"/>
        <v/>
      </c>
      <c r="AI265" s="7" t="str">
        <f t="shared" si="106"/>
        <v/>
      </c>
      <c r="AJ265" s="7" t="str">
        <f t="shared" si="118"/>
        <v/>
      </c>
      <c r="AK265" s="7" t="str">
        <f t="shared" si="107"/>
        <v/>
      </c>
      <c r="AL265" s="7" t="str">
        <f t="shared" si="119"/>
        <v/>
      </c>
      <c r="AM265" s="7" t="str">
        <f t="shared" si="108"/>
        <v/>
      </c>
    </row>
    <row r="266" spans="1:39" x14ac:dyDescent="0.35">
      <c r="A266" s="3" t="str">
        <f>IF(ROWS(A$15:A266)-1&gt;$D$10,"",ROWS(A$15:A266)-1)</f>
        <v/>
      </c>
      <c r="B266" s="9" t="str">
        <f t="shared" si="109"/>
        <v/>
      </c>
      <c r="C266" s="7" t="str">
        <f t="shared" si="90"/>
        <v/>
      </c>
      <c r="D266" s="7" t="str">
        <f t="shared" si="91"/>
        <v/>
      </c>
      <c r="E266" s="7" t="str">
        <f t="shared" si="92"/>
        <v/>
      </c>
      <c r="F266" s="7" t="str">
        <f t="shared" si="93"/>
        <v/>
      </c>
      <c r="G266" s="7" t="str">
        <f t="shared" si="94"/>
        <v/>
      </c>
      <c r="I266" s="3" t="str">
        <f>IF(ROWS(I$15:I266)-1&gt;$L$10,"",ROWS(I$15:I266)-1)</f>
        <v/>
      </c>
      <c r="J266" s="9" t="str">
        <f t="shared" si="110"/>
        <v/>
      </c>
      <c r="K266" s="7" t="str">
        <f t="shared" si="95"/>
        <v/>
      </c>
      <c r="L266" s="7" t="str">
        <f t="shared" si="96"/>
        <v/>
      </c>
      <c r="M266" s="7" t="str">
        <f t="shared" si="97"/>
        <v/>
      </c>
      <c r="N266" s="7" t="str">
        <f t="shared" si="98"/>
        <v/>
      </c>
      <c r="O266" s="7" t="str">
        <f t="shared" si="99"/>
        <v/>
      </c>
      <c r="Q266" s="3" t="str">
        <f>IF(ROWS(Q$15:Q266)-1&gt;'Yr 2 Loans'!$T$10,"",ROWS(Q$15:Q266)-1)</f>
        <v/>
      </c>
      <c r="R266" s="9" t="str">
        <f t="shared" si="111"/>
        <v/>
      </c>
      <c r="S266" s="7" t="str">
        <f t="shared" si="100"/>
        <v/>
      </c>
      <c r="T266" s="7" t="str">
        <f t="shared" si="112"/>
        <v/>
      </c>
      <c r="U266" s="7" t="str">
        <f t="shared" si="101"/>
        <v/>
      </c>
      <c r="V266" s="7" t="str">
        <f t="shared" si="113"/>
        <v/>
      </c>
      <c r="W266" s="7" t="str">
        <f t="shared" si="102"/>
        <v/>
      </c>
      <c r="Y266" s="3" t="str">
        <f>IF(ROWS(Y$15:Y266)-1&gt;'Yr 2 Loans'!$AB$10,"",ROWS(Y$15:Y266)-1)</f>
        <v/>
      </c>
      <c r="Z266" s="9" t="str">
        <f t="shared" si="114"/>
        <v/>
      </c>
      <c r="AA266" s="7" t="str">
        <f t="shared" si="103"/>
        <v/>
      </c>
      <c r="AB266" s="7" t="str">
        <f t="shared" si="115"/>
        <v/>
      </c>
      <c r="AC266" s="7" t="str">
        <f t="shared" si="104"/>
        <v/>
      </c>
      <c r="AD266" s="7" t="str">
        <f t="shared" si="116"/>
        <v/>
      </c>
      <c r="AE266" s="7" t="str">
        <f t="shared" si="105"/>
        <v/>
      </c>
      <c r="AG266" s="3" t="str">
        <f>IF(ROWS(AG$15:AG266)-1&gt;'Yr 2 Loans'!$AJ$10,"",ROWS(AG$15:AG266)-1)</f>
        <v/>
      </c>
      <c r="AH266" s="9" t="str">
        <f t="shared" si="117"/>
        <v/>
      </c>
      <c r="AI266" s="7" t="str">
        <f t="shared" si="106"/>
        <v/>
      </c>
      <c r="AJ266" s="7" t="str">
        <f t="shared" si="118"/>
        <v/>
      </c>
      <c r="AK266" s="7" t="str">
        <f t="shared" si="107"/>
        <v/>
      </c>
      <c r="AL266" s="7" t="str">
        <f t="shared" si="119"/>
        <v/>
      </c>
      <c r="AM266" s="7" t="str">
        <f t="shared" si="108"/>
        <v/>
      </c>
    </row>
    <row r="267" spans="1:39" x14ac:dyDescent="0.35">
      <c r="A267" s="3" t="str">
        <f>IF(ROWS(A$15:A267)-1&gt;$D$10,"",ROWS(A$15:A267)-1)</f>
        <v/>
      </c>
      <c r="B267" s="9" t="str">
        <f t="shared" si="109"/>
        <v/>
      </c>
      <c r="C267" s="7" t="str">
        <f t="shared" si="90"/>
        <v/>
      </c>
      <c r="D267" s="7" t="str">
        <f t="shared" si="91"/>
        <v/>
      </c>
      <c r="E267" s="7" t="str">
        <f t="shared" si="92"/>
        <v/>
      </c>
      <c r="F267" s="7" t="str">
        <f t="shared" si="93"/>
        <v/>
      </c>
      <c r="G267" s="7" t="str">
        <f t="shared" si="94"/>
        <v/>
      </c>
      <c r="I267" s="3" t="str">
        <f>IF(ROWS(I$15:I267)-1&gt;$L$10,"",ROWS(I$15:I267)-1)</f>
        <v/>
      </c>
      <c r="J267" s="9" t="str">
        <f t="shared" si="110"/>
        <v/>
      </c>
      <c r="K267" s="7" t="str">
        <f t="shared" si="95"/>
        <v/>
      </c>
      <c r="L267" s="7" t="str">
        <f t="shared" si="96"/>
        <v/>
      </c>
      <c r="M267" s="7" t="str">
        <f t="shared" si="97"/>
        <v/>
      </c>
      <c r="N267" s="7" t="str">
        <f t="shared" si="98"/>
        <v/>
      </c>
      <c r="O267" s="7" t="str">
        <f t="shared" si="99"/>
        <v/>
      </c>
      <c r="Q267" s="3" t="str">
        <f>IF(ROWS(Q$15:Q267)-1&gt;'Yr 2 Loans'!$T$10,"",ROWS(Q$15:Q267)-1)</f>
        <v/>
      </c>
      <c r="R267" s="9" t="str">
        <f t="shared" si="111"/>
        <v/>
      </c>
      <c r="S267" s="7" t="str">
        <f t="shared" si="100"/>
        <v/>
      </c>
      <c r="T267" s="7" t="str">
        <f t="shared" si="112"/>
        <v/>
      </c>
      <c r="U267" s="7" t="str">
        <f t="shared" si="101"/>
        <v/>
      </c>
      <c r="V267" s="7" t="str">
        <f t="shared" si="113"/>
        <v/>
      </c>
      <c r="W267" s="7" t="str">
        <f t="shared" si="102"/>
        <v/>
      </c>
      <c r="Y267" s="3" t="str">
        <f>IF(ROWS(Y$15:Y267)-1&gt;'Yr 2 Loans'!$AB$10,"",ROWS(Y$15:Y267)-1)</f>
        <v/>
      </c>
      <c r="Z267" s="9" t="str">
        <f t="shared" si="114"/>
        <v/>
      </c>
      <c r="AA267" s="7" t="str">
        <f t="shared" si="103"/>
        <v/>
      </c>
      <c r="AB267" s="7" t="str">
        <f t="shared" si="115"/>
        <v/>
      </c>
      <c r="AC267" s="7" t="str">
        <f t="shared" si="104"/>
        <v/>
      </c>
      <c r="AD267" s="7" t="str">
        <f t="shared" si="116"/>
        <v/>
      </c>
      <c r="AE267" s="7" t="str">
        <f t="shared" si="105"/>
        <v/>
      </c>
      <c r="AG267" s="3" t="str">
        <f>IF(ROWS(AG$15:AG267)-1&gt;'Yr 2 Loans'!$AJ$10,"",ROWS(AG$15:AG267)-1)</f>
        <v/>
      </c>
      <c r="AH267" s="9" t="str">
        <f t="shared" si="117"/>
        <v/>
      </c>
      <c r="AI267" s="7" t="str">
        <f t="shared" si="106"/>
        <v/>
      </c>
      <c r="AJ267" s="7" t="str">
        <f t="shared" si="118"/>
        <v/>
      </c>
      <c r="AK267" s="7" t="str">
        <f t="shared" si="107"/>
        <v/>
      </c>
      <c r="AL267" s="7" t="str">
        <f t="shared" si="119"/>
        <v/>
      </c>
      <c r="AM267" s="7" t="str">
        <f t="shared" si="108"/>
        <v/>
      </c>
    </row>
    <row r="268" spans="1:39" x14ac:dyDescent="0.35">
      <c r="A268" s="3" t="str">
        <f>IF(ROWS(A$15:A268)-1&gt;$D$10,"",ROWS(A$15:A268)-1)</f>
        <v/>
      </c>
      <c r="B268" s="9" t="str">
        <f t="shared" si="109"/>
        <v/>
      </c>
      <c r="C268" s="7" t="str">
        <f t="shared" si="90"/>
        <v/>
      </c>
      <c r="D268" s="7" t="str">
        <f t="shared" si="91"/>
        <v/>
      </c>
      <c r="E268" s="7" t="str">
        <f t="shared" si="92"/>
        <v/>
      </c>
      <c r="F268" s="7" t="str">
        <f t="shared" si="93"/>
        <v/>
      </c>
      <c r="G268" s="7" t="str">
        <f t="shared" si="94"/>
        <v/>
      </c>
      <c r="I268" s="3" t="str">
        <f>IF(ROWS(I$15:I268)-1&gt;$L$10,"",ROWS(I$15:I268)-1)</f>
        <v/>
      </c>
      <c r="J268" s="9" t="str">
        <f t="shared" si="110"/>
        <v/>
      </c>
      <c r="K268" s="7" t="str">
        <f t="shared" si="95"/>
        <v/>
      </c>
      <c r="L268" s="7" t="str">
        <f t="shared" si="96"/>
        <v/>
      </c>
      <c r="M268" s="7" t="str">
        <f t="shared" si="97"/>
        <v/>
      </c>
      <c r="N268" s="7" t="str">
        <f t="shared" si="98"/>
        <v/>
      </c>
      <c r="O268" s="7" t="str">
        <f t="shared" si="99"/>
        <v/>
      </c>
      <c r="Q268" s="3" t="str">
        <f>IF(ROWS(Q$15:Q268)-1&gt;'Yr 2 Loans'!$T$10,"",ROWS(Q$15:Q268)-1)</f>
        <v/>
      </c>
      <c r="R268" s="9" t="str">
        <f t="shared" si="111"/>
        <v/>
      </c>
      <c r="S268" s="7" t="str">
        <f t="shared" si="100"/>
        <v/>
      </c>
      <c r="T268" s="7" t="str">
        <f t="shared" si="112"/>
        <v/>
      </c>
      <c r="U268" s="7" t="str">
        <f t="shared" si="101"/>
        <v/>
      </c>
      <c r="V268" s="7" t="str">
        <f t="shared" si="113"/>
        <v/>
      </c>
      <c r="W268" s="7" t="str">
        <f t="shared" si="102"/>
        <v/>
      </c>
      <c r="Y268" s="3" t="str">
        <f>IF(ROWS(Y$15:Y268)-1&gt;'Yr 2 Loans'!$AB$10,"",ROWS(Y$15:Y268)-1)</f>
        <v/>
      </c>
      <c r="Z268" s="9" t="str">
        <f t="shared" si="114"/>
        <v/>
      </c>
      <c r="AA268" s="7" t="str">
        <f t="shared" si="103"/>
        <v/>
      </c>
      <c r="AB268" s="7" t="str">
        <f t="shared" si="115"/>
        <v/>
      </c>
      <c r="AC268" s="7" t="str">
        <f t="shared" si="104"/>
        <v/>
      </c>
      <c r="AD268" s="7" t="str">
        <f t="shared" si="116"/>
        <v/>
      </c>
      <c r="AE268" s="7" t="str">
        <f t="shared" si="105"/>
        <v/>
      </c>
      <c r="AG268" s="3" t="str">
        <f>IF(ROWS(AG$15:AG268)-1&gt;'Yr 2 Loans'!$AJ$10,"",ROWS(AG$15:AG268)-1)</f>
        <v/>
      </c>
      <c r="AH268" s="9" t="str">
        <f t="shared" si="117"/>
        <v/>
      </c>
      <c r="AI268" s="7" t="str">
        <f t="shared" si="106"/>
        <v/>
      </c>
      <c r="AJ268" s="7" t="str">
        <f t="shared" si="118"/>
        <v/>
      </c>
      <c r="AK268" s="7" t="str">
        <f t="shared" si="107"/>
        <v/>
      </c>
      <c r="AL268" s="7" t="str">
        <f t="shared" si="119"/>
        <v/>
      </c>
      <c r="AM268" s="7" t="str">
        <f t="shared" si="108"/>
        <v/>
      </c>
    </row>
    <row r="269" spans="1:39" x14ac:dyDescent="0.35">
      <c r="A269" s="3" t="str">
        <f>IF(ROWS(A$15:A269)-1&gt;$D$10,"",ROWS(A$15:A269)-1)</f>
        <v/>
      </c>
      <c r="B269" s="9" t="str">
        <f t="shared" si="109"/>
        <v/>
      </c>
      <c r="C269" s="7" t="str">
        <f t="shared" si="90"/>
        <v/>
      </c>
      <c r="D269" s="7" t="str">
        <f t="shared" si="91"/>
        <v/>
      </c>
      <c r="E269" s="7" t="str">
        <f t="shared" si="92"/>
        <v/>
      </c>
      <c r="F269" s="7" t="str">
        <f t="shared" si="93"/>
        <v/>
      </c>
      <c r="G269" s="7" t="str">
        <f t="shared" si="94"/>
        <v/>
      </c>
      <c r="I269" s="3" t="str">
        <f>IF(ROWS(I$15:I269)-1&gt;$L$10,"",ROWS(I$15:I269)-1)</f>
        <v/>
      </c>
      <c r="J269" s="9" t="str">
        <f t="shared" si="110"/>
        <v/>
      </c>
      <c r="K269" s="7" t="str">
        <f t="shared" si="95"/>
        <v/>
      </c>
      <c r="L269" s="7" t="str">
        <f t="shared" si="96"/>
        <v/>
      </c>
      <c r="M269" s="7" t="str">
        <f t="shared" si="97"/>
        <v/>
      </c>
      <c r="N269" s="7" t="str">
        <f t="shared" si="98"/>
        <v/>
      </c>
      <c r="O269" s="7" t="str">
        <f t="shared" si="99"/>
        <v/>
      </c>
      <c r="Q269" s="3" t="str">
        <f>IF(ROWS(Q$15:Q269)-1&gt;'Yr 2 Loans'!$T$10,"",ROWS(Q$15:Q269)-1)</f>
        <v/>
      </c>
      <c r="R269" s="9" t="str">
        <f t="shared" si="111"/>
        <v/>
      </c>
      <c r="S269" s="7" t="str">
        <f t="shared" si="100"/>
        <v/>
      </c>
      <c r="T269" s="7" t="str">
        <f t="shared" si="112"/>
        <v/>
      </c>
      <c r="U269" s="7" t="str">
        <f t="shared" si="101"/>
        <v/>
      </c>
      <c r="V269" s="7" t="str">
        <f t="shared" si="113"/>
        <v/>
      </c>
      <c r="W269" s="7" t="str">
        <f t="shared" si="102"/>
        <v/>
      </c>
      <c r="Y269" s="3" t="str">
        <f>IF(ROWS(Y$15:Y269)-1&gt;'Yr 2 Loans'!$AB$10,"",ROWS(Y$15:Y269)-1)</f>
        <v/>
      </c>
      <c r="Z269" s="9" t="str">
        <f t="shared" si="114"/>
        <v/>
      </c>
      <c r="AA269" s="7" t="str">
        <f t="shared" si="103"/>
        <v/>
      </c>
      <c r="AB269" s="7" t="str">
        <f t="shared" si="115"/>
        <v/>
      </c>
      <c r="AC269" s="7" t="str">
        <f t="shared" si="104"/>
        <v/>
      </c>
      <c r="AD269" s="7" t="str">
        <f t="shared" si="116"/>
        <v/>
      </c>
      <c r="AE269" s="7" t="str">
        <f t="shared" si="105"/>
        <v/>
      </c>
      <c r="AG269" s="3" t="str">
        <f>IF(ROWS(AG$15:AG269)-1&gt;'Yr 2 Loans'!$AJ$10,"",ROWS(AG$15:AG269)-1)</f>
        <v/>
      </c>
      <c r="AH269" s="9" t="str">
        <f t="shared" si="117"/>
        <v/>
      </c>
      <c r="AI269" s="7" t="str">
        <f t="shared" si="106"/>
        <v/>
      </c>
      <c r="AJ269" s="7" t="str">
        <f t="shared" si="118"/>
        <v/>
      </c>
      <c r="AK269" s="7" t="str">
        <f t="shared" si="107"/>
        <v/>
      </c>
      <c r="AL269" s="7" t="str">
        <f t="shared" si="119"/>
        <v/>
      </c>
      <c r="AM269" s="7" t="str">
        <f t="shared" si="108"/>
        <v/>
      </c>
    </row>
    <row r="270" spans="1:39" x14ac:dyDescent="0.35">
      <c r="A270" s="3" t="str">
        <f>IF(ROWS(A$15:A270)-1&gt;$D$10,"",ROWS(A$15:A270)-1)</f>
        <v/>
      </c>
      <c r="B270" s="9" t="str">
        <f t="shared" si="109"/>
        <v/>
      </c>
      <c r="C270" s="7" t="str">
        <f t="shared" si="90"/>
        <v/>
      </c>
      <c r="D270" s="7" t="str">
        <f t="shared" si="91"/>
        <v/>
      </c>
      <c r="E270" s="7" t="str">
        <f t="shared" si="92"/>
        <v/>
      </c>
      <c r="F270" s="7" t="str">
        <f t="shared" si="93"/>
        <v/>
      </c>
      <c r="G270" s="7" t="str">
        <f t="shared" si="94"/>
        <v/>
      </c>
      <c r="I270" s="3" t="str">
        <f>IF(ROWS(I$15:I270)-1&gt;$L$10,"",ROWS(I$15:I270)-1)</f>
        <v/>
      </c>
      <c r="J270" s="9" t="str">
        <f t="shared" si="110"/>
        <v/>
      </c>
      <c r="K270" s="7" t="str">
        <f t="shared" si="95"/>
        <v/>
      </c>
      <c r="L270" s="7" t="str">
        <f t="shared" si="96"/>
        <v/>
      </c>
      <c r="M270" s="7" t="str">
        <f t="shared" si="97"/>
        <v/>
      </c>
      <c r="N270" s="7" t="str">
        <f t="shared" si="98"/>
        <v/>
      </c>
      <c r="O270" s="7" t="str">
        <f t="shared" si="99"/>
        <v/>
      </c>
      <c r="Q270" s="3" t="str">
        <f>IF(ROWS(Q$15:Q270)-1&gt;'Yr 2 Loans'!$T$10,"",ROWS(Q$15:Q270)-1)</f>
        <v/>
      </c>
      <c r="R270" s="9" t="str">
        <f t="shared" si="111"/>
        <v/>
      </c>
      <c r="S270" s="7" t="str">
        <f t="shared" si="100"/>
        <v/>
      </c>
      <c r="T270" s="7" t="str">
        <f t="shared" si="112"/>
        <v/>
      </c>
      <c r="U270" s="7" t="str">
        <f t="shared" si="101"/>
        <v/>
      </c>
      <c r="V270" s="7" t="str">
        <f t="shared" si="113"/>
        <v/>
      </c>
      <c r="W270" s="7" t="str">
        <f t="shared" si="102"/>
        <v/>
      </c>
      <c r="Y270" s="3" t="str">
        <f>IF(ROWS(Y$15:Y270)-1&gt;'Yr 2 Loans'!$AB$10,"",ROWS(Y$15:Y270)-1)</f>
        <v/>
      </c>
      <c r="Z270" s="9" t="str">
        <f t="shared" si="114"/>
        <v/>
      </c>
      <c r="AA270" s="7" t="str">
        <f t="shared" si="103"/>
        <v/>
      </c>
      <c r="AB270" s="7" t="str">
        <f t="shared" si="115"/>
        <v/>
      </c>
      <c r="AC270" s="7" t="str">
        <f t="shared" si="104"/>
        <v/>
      </c>
      <c r="AD270" s="7" t="str">
        <f t="shared" si="116"/>
        <v/>
      </c>
      <c r="AE270" s="7" t="str">
        <f t="shared" si="105"/>
        <v/>
      </c>
      <c r="AG270" s="3" t="str">
        <f>IF(ROWS(AG$15:AG270)-1&gt;'Yr 2 Loans'!$AJ$10,"",ROWS(AG$15:AG270)-1)</f>
        <v/>
      </c>
      <c r="AH270" s="9" t="str">
        <f t="shared" si="117"/>
        <v/>
      </c>
      <c r="AI270" s="7" t="str">
        <f t="shared" si="106"/>
        <v/>
      </c>
      <c r="AJ270" s="7" t="str">
        <f t="shared" si="118"/>
        <v/>
      </c>
      <c r="AK270" s="7" t="str">
        <f t="shared" si="107"/>
        <v/>
      </c>
      <c r="AL270" s="7" t="str">
        <f t="shared" si="119"/>
        <v/>
      </c>
      <c r="AM270" s="7" t="str">
        <f t="shared" si="108"/>
        <v/>
      </c>
    </row>
    <row r="271" spans="1:39" x14ac:dyDescent="0.35">
      <c r="A271" s="3" t="str">
        <f>IF(ROWS(A$15:A271)-1&gt;$D$10,"",ROWS(A$15:A271)-1)</f>
        <v/>
      </c>
      <c r="B271" s="9" t="str">
        <f t="shared" si="109"/>
        <v/>
      </c>
      <c r="C271" s="7" t="str">
        <f t="shared" si="90"/>
        <v/>
      </c>
      <c r="D271" s="7" t="str">
        <f t="shared" si="91"/>
        <v/>
      </c>
      <c r="E271" s="7" t="str">
        <f t="shared" si="92"/>
        <v/>
      </c>
      <c r="F271" s="7" t="str">
        <f t="shared" si="93"/>
        <v/>
      </c>
      <c r="G271" s="7" t="str">
        <f t="shared" si="94"/>
        <v/>
      </c>
      <c r="I271" s="3" t="str">
        <f>IF(ROWS(I$15:I271)-1&gt;$L$10,"",ROWS(I$15:I271)-1)</f>
        <v/>
      </c>
      <c r="J271" s="9" t="str">
        <f t="shared" si="110"/>
        <v/>
      </c>
      <c r="K271" s="7" t="str">
        <f t="shared" si="95"/>
        <v/>
      </c>
      <c r="L271" s="7" t="str">
        <f t="shared" si="96"/>
        <v/>
      </c>
      <c r="M271" s="7" t="str">
        <f t="shared" si="97"/>
        <v/>
      </c>
      <c r="N271" s="7" t="str">
        <f t="shared" si="98"/>
        <v/>
      </c>
      <c r="O271" s="7" t="str">
        <f t="shared" si="99"/>
        <v/>
      </c>
      <c r="Q271" s="3" t="str">
        <f>IF(ROWS(Q$15:Q271)-1&gt;'Yr 2 Loans'!$T$10,"",ROWS(Q$15:Q271)-1)</f>
        <v/>
      </c>
      <c r="R271" s="9" t="str">
        <f t="shared" si="111"/>
        <v/>
      </c>
      <c r="S271" s="7" t="str">
        <f t="shared" si="100"/>
        <v/>
      </c>
      <c r="T271" s="7" t="str">
        <f t="shared" si="112"/>
        <v/>
      </c>
      <c r="U271" s="7" t="str">
        <f t="shared" si="101"/>
        <v/>
      </c>
      <c r="V271" s="7" t="str">
        <f t="shared" si="113"/>
        <v/>
      </c>
      <c r="W271" s="7" t="str">
        <f t="shared" si="102"/>
        <v/>
      </c>
      <c r="Y271" s="3" t="str">
        <f>IF(ROWS(Y$15:Y271)-1&gt;'Yr 2 Loans'!$AB$10,"",ROWS(Y$15:Y271)-1)</f>
        <v/>
      </c>
      <c r="Z271" s="9" t="str">
        <f t="shared" si="114"/>
        <v/>
      </c>
      <c r="AA271" s="7" t="str">
        <f t="shared" si="103"/>
        <v/>
      </c>
      <c r="AB271" s="7" t="str">
        <f t="shared" si="115"/>
        <v/>
      </c>
      <c r="AC271" s="7" t="str">
        <f t="shared" si="104"/>
        <v/>
      </c>
      <c r="AD271" s="7" t="str">
        <f t="shared" si="116"/>
        <v/>
      </c>
      <c r="AE271" s="7" t="str">
        <f t="shared" si="105"/>
        <v/>
      </c>
      <c r="AG271" s="3" t="str">
        <f>IF(ROWS(AG$15:AG271)-1&gt;'Yr 2 Loans'!$AJ$10,"",ROWS(AG$15:AG271)-1)</f>
        <v/>
      </c>
      <c r="AH271" s="9" t="str">
        <f t="shared" si="117"/>
        <v/>
      </c>
      <c r="AI271" s="7" t="str">
        <f t="shared" si="106"/>
        <v/>
      </c>
      <c r="AJ271" s="7" t="str">
        <f t="shared" si="118"/>
        <v/>
      </c>
      <c r="AK271" s="7" t="str">
        <f t="shared" si="107"/>
        <v/>
      </c>
      <c r="AL271" s="7" t="str">
        <f t="shared" si="119"/>
        <v/>
      </c>
      <c r="AM271" s="7" t="str">
        <f t="shared" si="108"/>
        <v/>
      </c>
    </row>
    <row r="272" spans="1:39" x14ac:dyDescent="0.35">
      <c r="A272" s="3" t="str">
        <f>IF(ROWS(A$15:A272)-1&gt;$D$10,"",ROWS(A$15:A272)-1)</f>
        <v/>
      </c>
      <c r="B272" s="9" t="str">
        <f t="shared" si="109"/>
        <v/>
      </c>
      <c r="C272" s="7" t="str">
        <f t="shared" ref="C272:C335" si="120">IF(A272="","",G271)</f>
        <v/>
      </c>
      <c r="D272" s="7" t="str">
        <f t="shared" ref="D272:D335" si="121">IF(A272="","",$D$9)</f>
        <v/>
      </c>
      <c r="E272" s="7" t="str">
        <f t="shared" ref="E272:E335" si="122">IF(A272="","",D272-F272)</f>
        <v/>
      </c>
      <c r="F272" s="7" t="str">
        <f t="shared" ref="F272:F335" si="123">IF(A272="","",G271*($D$5/12))</f>
        <v/>
      </c>
      <c r="G272" s="7" t="str">
        <f t="shared" ref="G272:G335" si="124">IF(A272="","",C272-D272)</f>
        <v/>
      </c>
      <c r="I272" s="3" t="str">
        <f>IF(ROWS(I$15:I272)-1&gt;$L$10,"",ROWS(I$15:I272)-1)</f>
        <v/>
      </c>
      <c r="J272" s="9" t="str">
        <f t="shared" si="110"/>
        <v/>
      </c>
      <c r="K272" s="7" t="str">
        <f t="shared" ref="K272:K335" si="125">IF(I272="","",O271)</f>
        <v/>
      </c>
      <c r="L272" s="7" t="str">
        <f t="shared" ref="L272:L335" si="126">IF(I272="","",$L$9)</f>
        <v/>
      </c>
      <c r="M272" s="7" t="str">
        <f t="shared" ref="M272:M335" si="127">IF(I272="","",L272-N272)</f>
        <v/>
      </c>
      <c r="N272" s="7" t="str">
        <f t="shared" ref="N272:N335" si="128">IF(I272="","",O271*($L$5/12))</f>
        <v/>
      </c>
      <c r="O272" s="7" t="str">
        <f t="shared" ref="O272:O335" si="129">IF(I272="","",K272-L272)</f>
        <v/>
      </c>
      <c r="Q272" s="3" t="str">
        <f>IF(ROWS(Q$15:Q272)-1&gt;'Yr 2 Loans'!$T$10,"",ROWS(Q$15:Q272)-1)</f>
        <v/>
      </c>
      <c r="R272" s="9" t="str">
        <f t="shared" si="111"/>
        <v/>
      </c>
      <c r="S272" s="7" t="str">
        <f t="shared" ref="S272:S335" si="130">IF(Q272="","",W271)</f>
        <v/>
      </c>
      <c r="T272" s="7" t="str">
        <f t="shared" si="112"/>
        <v/>
      </c>
      <c r="U272" s="7" t="str">
        <f t="shared" ref="U272:U335" si="131">IF(Q272="","",T272-V272)</f>
        <v/>
      </c>
      <c r="V272" s="7" t="str">
        <f t="shared" si="113"/>
        <v/>
      </c>
      <c r="W272" s="7" t="str">
        <f t="shared" ref="W272:W335" si="132">IF(Q272="","",S272-T272)</f>
        <v/>
      </c>
      <c r="Y272" s="3" t="str">
        <f>IF(ROWS(Y$15:Y272)-1&gt;'Yr 2 Loans'!$AB$10,"",ROWS(Y$15:Y272)-1)</f>
        <v/>
      </c>
      <c r="Z272" s="9" t="str">
        <f t="shared" si="114"/>
        <v/>
      </c>
      <c r="AA272" s="7" t="str">
        <f t="shared" ref="AA272:AA335" si="133">IF(Y272="","",AE271)</f>
        <v/>
      </c>
      <c r="AB272" s="7" t="str">
        <f t="shared" si="115"/>
        <v/>
      </c>
      <c r="AC272" s="7" t="str">
        <f t="shared" ref="AC272:AC335" si="134">IF(Y272="","",AB272-AD272)</f>
        <v/>
      </c>
      <c r="AD272" s="7" t="str">
        <f t="shared" si="116"/>
        <v/>
      </c>
      <c r="AE272" s="7" t="str">
        <f t="shared" ref="AE272:AE335" si="135">IF(Y272="","",AA272-AB272)</f>
        <v/>
      </c>
      <c r="AG272" s="3" t="str">
        <f>IF(ROWS(AG$15:AG272)-1&gt;'Yr 2 Loans'!$AJ$10,"",ROWS(AG$15:AG272)-1)</f>
        <v/>
      </c>
      <c r="AH272" s="9" t="str">
        <f t="shared" si="117"/>
        <v/>
      </c>
      <c r="AI272" s="7" t="str">
        <f t="shared" ref="AI272:AI335" si="136">IF(AG272="","",AM271)</f>
        <v/>
      </c>
      <c r="AJ272" s="7" t="str">
        <f t="shared" si="118"/>
        <v/>
      </c>
      <c r="AK272" s="7" t="str">
        <f t="shared" ref="AK272:AK335" si="137">IF(AG272="","",AJ272-AL272)</f>
        <v/>
      </c>
      <c r="AL272" s="7" t="str">
        <f t="shared" si="119"/>
        <v/>
      </c>
      <c r="AM272" s="7" t="str">
        <f t="shared" ref="AM272:AM335" si="138">IF(AG272="","",AI272-AJ272)</f>
        <v/>
      </c>
    </row>
    <row r="273" spans="1:39" x14ac:dyDescent="0.35">
      <c r="A273" s="3" t="str">
        <f>IF(ROWS(A$15:A273)-1&gt;$D$10,"",ROWS(A$15:A273)-1)</f>
        <v/>
      </c>
      <c r="B273" s="9" t="str">
        <f t="shared" ref="B273:B336" si="139">IF(A273="","",DATE(YEAR(B272),MONTH(B272)+1,DAY(B272)))</f>
        <v/>
      </c>
      <c r="C273" s="7" t="str">
        <f t="shared" si="120"/>
        <v/>
      </c>
      <c r="D273" s="7" t="str">
        <f t="shared" si="121"/>
        <v/>
      </c>
      <c r="E273" s="7" t="str">
        <f t="shared" si="122"/>
        <v/>
      </c>
      <c r="F273" s="7" t="str">
        <f t="shared" si="123"/>
        <v/>
      </c>
      <c r="G273" s="7" t="str">
        <f t="shared" si="124"/>
        <v/>
      </c>
      <c r="I273" s="3" t="str">
        <f>IF(ROWS(I$15:I273)-1&gt;$L$10,"",ROWS(I$15:I273)-1)</f>
        <v/>
      </c>
      <c r="J273" s="9" t="str">
        <f t="shared" ref="J273:J336" si="140">IF(I273="","",DATE(YEAR(J272),MONTH(J272)+1,DAY(J272)))</f>
        <v/>
      </c>
      <c r="K273" s="7" t="str">
        <f t="shared" si="125"/>
        <v/>
      </c>
      <c r="L273" s="7" t="str">
        <f t="shared" si="126"/>
        <v/>
      </c>
      <c r="M273" s="7" t="str">
        <f t="shared" si="127"/>
        <v/>
      </c>
      <c r="N273" s="7" t="str">
        <f t="shared" si="128"/>
        <v/>
      </c>
      <c r="O273" s="7" t="str">
        <f t="shared" si="129"/>
        <v/>
      </c>
      <c r="Q273" s="3" t="str">
        <f>IF(ROWS(Q$15:Q273)-1&gt;'Yr 2 Loans'!$T$10,"",ROWS(Q$15:Q273)-1)</f>
        <v/>
      </c>
      <c r="R273" s="9" t="str">
        <f t="shared" ref="R273:R336" si="141">IF(Q273="","",DATE(YEAR(R272),MONTH(R272)+1,DAY(R272)))</f>
        <v/>
      </c>
      <c r="S273" s="7" t="str">
        <f t="shared" si="130"/>
        <v/>
      </c>
      <c r="T273" s="7" t="str">
        <f t="shared" ref="T273:T336" si="142">IF(Q273="","",$T$9)</f>
        <v/>
      </c>
      <c r="U273" s="7" t="str">
        <f t="shared" si="131"/>
        <v/>
      </c>
      <c r="V273" s="7" t="str">
        <f t="shared" ref="V273:V336" si="143">IF(Q273="","",W272*($T$5/12))</f>
        <v/>
      </c>
      <c r="W273" s="7" t="str">
        <f t="shared" si="132"/>
        <v/>
      </c>
      <c r="Y273" s="3" t="str">
        <f>IF(ROWS(Y$15:Y273)-1&gt;'Yr 2 Loans'!$AB$10,"",ROWS(Y$15:Y273)-1)</f>
        <v/>
      </c>
      <c r="Z273" s="9" t="str">
        <f t="shared" ref="Z273:Z336" si="144">IF(Y273="","",DATE(YEAR(Z272),MONTH(Z272)+1,DAY(Z272)))</f>
        <v/>
      </c>
      <c r="AA273" s="7" t="str">
        <f t="shared" si="133"/>
        <v/>
      </c>
      <c r="AB273" s="7" t="str">
        <f t="shared" ref="AB273:AB336" si="145">IF(Y273="","",$AB$9)</f>
        <v/>
      </c>
      <c r="AC273" s="7" t="str">
        <f t="shared" si="134"/>
        <v/>
      </c>
      <c r="AD273" s="7" t="str">
        <f t="shared" ref="AD273:AD336" si="146">IF(Y273="","",AE272*($AB$5/12))</f>
        <v/>
      </c>
      <c r="AE273" s="7" t="str">
        <f t="shared" si="135"/>
        <v/>
      </c>
      <c r="AG273" s="3" t="str">
        <f>IF(ROWS(AG$15:AG273)-1&gt;'Yr 2 Loans'!$AJ$10,"",ROWS(AG$15:AG273)-1)</f>
        <v/>
      </c>
      <c r="AH273" s="9" t="str">
        <f t="shared" ref="AH273:AH336" si="147">IF(AG273="","",DATE(YEAR(AH272),MONTH(AH272)+1,DAY(AH272)))</f>
        <v/>
      </c>
      <c r="AI273" s="7" t="str">
        <f t="shared" si="136"/>
        <v/>
      </c>
      <c r="AJ273" s="7" t="str">
        <f t="shared" ref="AJ273:AJ336" si="148">IF(AG273="","",$AJ$9)</f>
        <v/>
      </c>
      <c r="AK273" s="7" t="str">
        <f t="shared" si="137"/>
        <v/>
      </c>
      <c r="AL273" s="7" t="str">
        <f t="shared" ref="AL273:AL336" si="149">IF(AG273="","",AM272*($AJ$5/12))</f>
        <v/>
      </c>
      <c r="AM273" s="7" t="str">
        <f t="shared" si="138"/>
        <v/>
      </c>
    </row>
    <row r="274" spans="1:39" x14ac:dyDescent="0.35">
      <c r="A274" s="3" t="str">
        <f>IF(ROWS(A$15:A274)-1&gt;$D$10,"",ROWS(A$15:A274)-1)</f>
        <v/>
      </c>
      <c r="B274" s="9" t="str">
        <f t="shared" si="139"/>
        <v/>
      </c>
      <c r="C274" s="7" t="str">
        <f t="shared" si="120"/>
        <v/>
      </c>
      <c r="D274" s="7" t="str">
        <f t="shared" si="121"/>
        <v/>
      </c>
      <c r="E274" s="7" t="str">
        <f t="shared" si="122"/>
        <v/>
      </c>
      <c r="F274" s="7" t="str">
        <f t="shared" si="123"/>
        <v/>
      </c>
      <c r="G274" s="7" t="str">
        <f t="shared" si="124"/>
        <v/>
      </c>
      <c r="I274" s="3" t="str">
        <f>IF(ROWS(I$15:I274)-1&gt;$L$10,"",ROWS(I$15:I274)-1)</f>
        <v/>
      </c>
      <c r="J274" s="9" t="str">
        <f t="shared" si="140"/>
        <v/>
      </c>
      <c r="K274" s="7" t="str">
        <f t="shared" si="125"/>
        <v/>
      </c>
      <c r="L274" s="7" t="str">
        <f t="shared" si="126"/>
        <v/>
      </c>
      <c r="M274" s="7" t="str">
        <f t="shared" si="127"/>
        <v/>
      </c>
      <c r="N274" s="7" t="str">
        <f t="shared" si="128"/>
        <v/>
      </c>
      <c r="O274" s="7" t="str">
        <f t="shared" si="129"/>
        <v/>
      </c>
      <c r="Q274" s="3" t="str">
        <f>IF(ROWS(Q$15:Q274)-1&gt;'Yr 2 Loans'!$T$10,"",ROWS(Q$15:Q274)-1)</f>
        <v/>
      </c>
      <c r="R274" s="9" t="str">
        <f t="shared" si="141"/>
        <v/>
      </c>
      <c r="S274" s="7" t="str">
        <f t="shared" si="130"/>
        <v/>
      </c>
      <c r="T274" s="7" t="str">
        <f t="shared" si="142"/>
        <v/>
      </c>
      <c r="U274" s="7" t="str">
        <f t="shared" si="131"/>
        <v/>
      </c>
      <c r="V274" s="7" t="str">
        <f t="shared" si="143"/>
        <v/>
      </c>
      <c r="W274" s="7" t="str">
        <f t="shared" si="132"/>
        <v/>
      </c>
      <c r="Y274" s="3" t="str">
        <f>IF(ROWS(Y$15:Y274)-1&gt;'Yr 2 Loans'!$AB$10,"",ROWS(Y$15:Y274)-1)</f>
        <v/>
      </c>
      <c r="Z274" s="9" t="str">
        <f t="shared" si="144"/>
        <v/>
      </c>
      <c r="AA274" s="7" t="str">
        <f t="shared" si="133"/>
        <v/>
      </c>
      <c r="AB274" s="7" t="str">
        <f t="shared" si="145"/>
        <v/>
      </c>
      <c r="AC274" s="7" t="str">
        <f t="shared" si="134"/>
        <v/>
      </c>
      <c r="AD274" s="7" t="str">
        <f t="shared" si="146"/>
        <v/>
      </c>
      <c r="AE274" s="7" t="str">
        <f t="shared" si="135"/>
        <v/>
      </c>
      <c r="AG274" s="3" t="str">
        <f>IF(ROWS(AG$15:AG274)-1&gt;'Yr 2 Loans'!$AJ$10,"",ROWS(AG$15:AG274)-1)</f>
        <v/>
      </c>
      <c r="AH274" s="9" t="str">
        <f t="shared" si="147"/>
        <v/>
      </c>
      <c r="AI274" s="7" t="str">
        <f t="shared" si="136"/>
        <v/>
      </c>
      <c r="AJ274" s="7" t="str">
        <f t="shared" si="148"/>
        <v/>
      </c>
      <c r="AK274" s="7" t="str">
        <f t="shared" si="137"/>
        <v/>
      </c>
      <c r="AL274" s="7" t="str">
        <f t="shared" si="149"/>
        <v/>
      </c>
      <c r="AM274" s="7" t="str">
        <f t="shared" si="138"/>
        <v/>
      </c>
    </row>
    <row r="275" spans="1:39" x14ac:dyDescent="0.35">
      <c r="A275" s="3" t="str">
        <f>IF(ROWS(A$15:A275)-1&gt;$D$10,"",ROWS(A$15:A275)-1)</f>
        <v/>
      </c>
      <c r="B275" s="9" t="str">
        <f t="shared" si="139"/>
        <v/>
      </c>
      <c r="C275" s="7" t="str">
        <f t="shared" si="120"/>
        <v/>
      </c>
      <c r="D275" s="7" t="str">
        <f t="shared" si="121"/>
        <v/>
      </c>
      <c r="E275" s="7" t="str">
        <f t="shared" si="122"/>
        <v/>
      </c>
      <c r="F275" s="7" t="str">
        <f t="shared" si="123"/>
        <v/>
      </c>
      <c r="G275" s="7" t="str">
        <f t="shared" si="124"/>
        <v/>
      </c>
      <c r="I275" s="3" t="str">
        <f>IF(ROWS(I$15:I275)-1&gt;$L$10,"",ROWS(I$15:I275)-1)</f>
        <v/>
      </c>
      <c r="J275" s="9" t="str">
        <f t="shared" si="140"/>
        <v/>
      </c>
      <c r="K275" s="7" t="str">
        <f t="shared" si="125"/>
        <v/>
      </c>
      <c r="L275" s="7" t="str">
        <f t="shared" si="126"/>
        <v/>
      </c>
      <c r="M275" s="7" t="str">
        <f t="shared" si="127"/>
        <v/>
      </c>
      <c r="N275" s="7" t="str">
        <f t="shared" si="128"/>
        <v/>
      </c>
      <c r="O275" s="7" t="str">
        <f t="shared" si="129"/>
        <v/>
      </c>
      <c r="Q275" s="3" t="str">
        <f>IF(ROWS(Q$15:Q275)-1&gt;'Yr 2 Loans'!$T$10,"",ROWS(Q$15:Q275)-1)</f>
        <v/>
      </c>
      <c r="R275" s="9" t="str">
        <f t="shared" si="141"/>
        <v/>
      </c>
      <c r="S275" s="7" t="str">
        <f t="shared" si="130"/>
        <v/>
      </c>
      <c r="T275" s="7" t="str">
        <f t="shared" si="142"/>
        <v/>
      </c>
      <c r="U275" s="7" t="str">
        <f t="shared" si="131"/>
        <v/>
      </c>
      <c r="V275" s="7" t="str">
        <f t="shared" si="143"/>
        <v/>
      </c>
      <c r="W275" s="7" t="str">
        <f t="shared" si="132"/>
        <v/>
      </c>
      <c r="Y275" s="3" t="str">
        <f>IF(ROWS(Y$15:Y275)-1&gt;'Yr 2 Loans'!$AB$10,"",ROWS(Y$15:Y275)-1)</f>
        <v/>
      </c>
      <c r="Z275" s="9" t="str">
        <f t="shared" si="144"/>
        <v/>
      </c>
      <c r="AA275" s="7" t="str">
        <f t="shared" si="133"/>
        <v/>
      </c>
      <c r="AB275" s="7" t="str">
        <f t="shared" si="145"/>
        <v/>
      </c>
      <c r="AC275" s="7" t="str">
        <f t="shared" si="134"/>
        <v/>
      </c>
      <c r="AD275" s="7" t="str">
        <f t="shared" si="146"/>
        <v/>
      </c>
      <c r="AE275" s="7" t="str">
        <f t="shared" si="135"/>
        <v/>
      </c>
      <c r="AG275" s="3" t="str">
        <f>IF(ROWS(AG$15:AG275)-1&gt;'Yr 2 Loans'!$AJ$10,"",ROWS(AG$15:AG275)-1)</f>
        <v/>
      </c>
      <c r="AH275" s="9" t="str">
        <f t="shared" si="147"/>
        <v/>
      </c>
      <c r="AI275" s="7" t="str">
        <f t="shared" si="136"/>
        <v/>
      </c>
      <c r="AJ275" s="7" t="str">
        <f t="shared" si="148"/>
        <v/>
      </c>
      <c r="AK275" s="7" t="str">
        <f t="shared" si="137"/>
        <v/>
      </c>
      <c r="AL275" s="7" t="str">
        <f t="shared" si="149"/>
        <v/>
      </c>
      <c r="AM275" s="7" t="str">
        <f t="shared" si="138"/>
        <v/>
      </c>
    </row>
    <row r="276" spans="1:39" x14ac:dyDescent="0.35">
      <c r="A276" s="3" t="str">
        <f>IF(ROWS(A$15:A276)-1&gt;$D$10,"",ROWS(A$15:A276)-1)</f>
        <v/>
      </c>
      <c r="B276" s="9" t="str">
        <f t="shared" si="139"/>
        <v/>
      </c>
      <c r="C276" s="7" t="str">
        <f t="shared" si="120"/>
        <v/>
      </c>
      <c r="D276" s="7" t="str">
        <f t="shared" si="121"/>
        <v/>
      </c>
      <c r="E276" s="7" t="str">
        <f t="shared" si="122"/>
        <v/>
      </c>
      <c r="F276" s="7" t="str">
        <f t="shared" si="123"/>
        <v/>
      </c>
      <c r="G276" s="7" t="str">
        <f t="shared" si="124"/>
        <v/>
      </c>
      <c r="I276" s="3" t="str">
        <f>IF(ROWS(I$15:I276)-1&gt;$L$10,"",ROWS(I$15:I276)-1)</f>
        <v/>
      </c>
      <c r="J276" s="9" t="str">
        <f t="shared" si="140"/>
        <v/>
      </c>
      <c r="K276" s="7" t="str">
        <f t="shared" si="125"/>
        <v/>
      </c>
      <c r="L276" s="7" t="str">
        <f t="shared" si="126"/>
        <v/>
      </c>
      <c r="M276" s="7" t="str">
        <f t="shared" si="127"/>
        <v/>
      </c>
      <c r="N276" s="7" t="str">
        <f t="shared" si="128"/>
        <v/>
      </c>
      <c r="O276" s="7" t="str">
        <f t="shared" si="129"/>
        <v/>
      </c>
      <c r="Q276" s="3" t="str">
        <f>IF(ROWS(Q$15:Q276)-1&gt;'Yr 2 Loans'!$T$10,"",ROWS(Q$15:Q276)-1)</f>
        <v/>
      </c>
      <c r="R276" s="9" t="str">
        <f t="shared" si="141"/>
        <v/>
      </c>
      <c r="S276" s="7" t="str">
        <f t="shared" si="130"/>
        <v/>
      </c>
      <c r="T276" s="7" t="str">
        <f t="shared" si="142"/>
        <v/>
      </c>
      <c r="U276" s="7" t="str">
        <f t="shared" si="131"/>
        <v/>
      </c>
      <c r="V276" s="7" t="str">
        <f t="shared" si="143"/>
        <v/>
      </c>
      <c r="W276" s="7" t="str">
        <f t="shared" si="132"/>
        <v/>
      </c>
      <c r="Y276" s="3" t="str">
        <f>IF(ROWS(Y$15:Y276)-1&gt;'Yr 2 Loans'!$AB$10,"",ROWS(Y$15:Y276)-1)</f>
        <v/>
      </c>
      <c r="Z276" s="9" t="str">
        <f t="shared" si="144"/>
        <v/>
      </c>
      <c r="AA276" s="7" t="str">
        <f t="shared" si="133"/>
        <v/>
      </c>
      <c r="AB276" s="7" t="str">
        <f t="shared" si="145"/>
        <v/>
      </c>
      <c r="AC276" s="7" t="str">
        <f t="shared" si="134"/>
        <v/>
      </c>
      <c r="AD276" s="7" t="str">
        <f t="shared" si="146"/>
        <v/>
      </c>
      <c r="AE276" s="7" t="str">
        <f t="shared" si="135"/>
        <v/>
      </c>
      <c r="AG276" s="3" t="str">
        <f>IF(ROWS(AG$15:AG276)-1&gt;'Yr 2 Loans'!$AJ$10,"",ROWS(AG$15:AG276)-1)</f>
        <v/>
      </c>
      <c r="AH276" s="9" t="str">
        <f t="shared" si="147"/>
        <v/>
      </c>
      <c r="AI276" s="7" t="str">
        <f t="shared" si="136"/>
        <v/>
      </c>
      <c r="AJ276" s="7" t="str">
        <f t="shared" si="148"/>
        <v/>
      </c>
      <c r="AK276" s="7" t="str">
        <f t="shared" si="137"/>
        <v/>
      </c>
      <c r="AL276" s="7" t="str">
        <f t="shared" si="149"/>
        <v/>
      </c>
      <c r="AM276" s="7" t="str">
        <f t="shared" si="138"/>
        <v/>
      </c>
    </row>
    <row r="277" spans="1:39" x14ac:dyDescent="0.35">
      <c r="A277" s="3" t="str">
        <f>IF(ROWS(A$15:A277)-1&gt;$D$10,"",ROWS(A$15:A277)-1)</f>
        <v/>
      </c>
      <c r="B277" s="9" t="str">
        <f t="shared" si="139"/>
        <v/>
      </c>
      <c r="C277" s="7" t="str">
        <f t="shared" si="120"/>
        <v/>
      </c>
      <c r="D277" s="7" t="str">
        <f t="shared" si="121"/>
        <v/>
      </c>
      <c r="E277" s="7" t="str">
        <f t="shared" si="122"/>
        <v/>
      </c>
      <c r="F277" s="7" t="str">
        <f t="shared" si="123"/>
        <v/>
      </c>
      <c r="G277" s="7" t="str">
        <f t="shared" si="124"/>
        <v/>
      </c>
      <c r="I277" s="3" t="str">
        <f>IF(ROWS(I$15:I277)-1&gt;$L$10,"",ROWS(I$15:I277)-1)</f>
        <v/>
      </c>
      <c r="J277" s="9" t="str">
        <f t="shared" si="140"/>
        <v/>
      </c>
      <c r="K277" s="7" t="str">
        <f t="shared" si="125"/>
        <v/>
      </c>
      <c r="L277" s="7" t="str">
        <f t="shared" si="126"/>
        <v/>
      </c>
      <c r="M277" s="7" t="str">
        <f t="shared" si="127"/>
        <v/>
      </c>
      <c r="N277" s="7" t="str">
        <f t="shared" si="128"/>
        <v/>
      </c>
      <c r="O277" s="7" t="str">
        <f t="shared" si="129"/>
        <v/>
      </c>
      <c r="Q277" s="3" t="str">
        <f>IF(ROWS(Q$15:Q277)-1&gt;'Yr 2 Loans'!$T$10,"",ROWS(Q$15:Q277)-1)</f>
        <v/>
      </c>
      <c r="R277" s="9" t="str">
        <f t="shared" si="141"/>
        <v/>
      </c>
      <c r="S277" s="7" t="str">
        <f t="shared" si="130"/>
        <v/>
      </c>
      <c r="T277" s="7" t="str">
        <f t="shared" si="142"/>
        <v/>
      </c>
      <c r="U277" s="7" t="str">
        <f t="shared" si="131"/>
        <v/>
      </c>
      <c r="V277" s="7" t="str">
        <f t="shared" si="143"/>
        <v/>
      </c>
      <c r="W277" s="7" t="str">
        <f t="shared" si="132"/>
        <v/>
      </c>
      <c r="Y277" s="3" t="str">
        <f>IF(ROWS(Y$15:Y277)-1&gt;'Yr 2 Loans'!$AB$10,"",ROWS(Y$15:Y277)-1)</f>
        <v/>
      </c>
      <c r="Z277" s="9" t="str">
        <f t="shared" si="144"/>
        <v/>
      </c>
      <c r="AA277" s="7" t="str">
        <f t="shared" si="133"/>
        <v/>
      </c>
      <c r="AB277" s="7" t="str">
        <f t="shared" si="145"/>
        <v/>
      </c>
      <c r="AC277" s="7" t="str">
        <f t="shared" si="134"/>
        <v/>
      </c>
      <c r="AD277" s="7" t="str">
        <f t="shared" si="146"/>
        <v/>
      </c>
      <c r="AE277" s="7" t="str">
        <f t="shared" si="135"/>
        <v/>
      </c>
      <c r="AG277" s="3" t="str">
        <f>IF(ROWS(AG$15:AG277)-1&gt;'Yr 2 Loans'!$AJ$10,"",ROWS(AG$15:AG277)-1)</f>
        <v/>
      </c>
      <c r="AH277" s="9" t="str">
        <f t="shared" si="147"/>
        <v/>
      </c>
      <c r="AI277" s="7" t="str">
        <f t="shared" si="136"/>
        <v/>
      </c>
      <c r="AJ277" s="7" t="str">
        <f t="shared" si="148"/>
        <v/>
      </c>
      <c r="AK277" s="7" t="str">
        <f t="shared" si="137"/>
        <v/>
      </c>
      <c r="AL277" s="7" t="str">
        <f t="shared" si="149"/>
        <v/>
      </c>
      <c r="AM277" s="7" t="str">
        <f t="shared" si="138"/>
        <v/>
      </c>
    </row>
    <row r="278" spans="1:39" x14ac:dyDescent="0.35">
      <c r="A278" s="3" t="str">
        <f>IF(ROWS(A$15:A278)-1&gt;$D$10,"",ROWS(A$15:A278)-1)</f>
        <v/>
      </c>
      <c r="B278" s="9" t="str">
        <f t="shared" si="139"/>
        <v/>
      </c>
      <c r="C278" s="7" t="str">
        <f t="shared" si="120"/>
        <v/>
      </c>
      <c r="D278" s="7" t="str">
        <f t="shared" si="121"/>
        <v/>
      </c>
      <c r="E278" s="7" t="str">
        <f t="shared" si="122"/>
        <v/>
      </c>
      <c r="F278" s="7" t="str">
        <f t="shared" si="123"/>
        <v/>
      </c>
      <c r="G278" s="7" t="str">
        <f t="shared" si="124"/>
        <v/>
      </c>
      <c r="I278" s="3" t="str">
        <f>IF(ROWS(I$15:I278)-1&gt;$L$10,"",ROWS(I$15:I278)-1)</f>
        <v/>
      </c>
      <c r="J278" s="9" t="str">
        <f t="shared" si="140"/>
        <v/>
      </c>
      <c r="K278" s="7" t="str">
        <f t="shared" si="125"/>
        <v/>
      </c>
      <c r="L278" s="7" t="str">
        <f t="shared" si="126"/>
        <v/>
      </c>
      <c r="M278" s="7" t="str">
        <f t="shared" si="127"/>
        <v/>
      </c>
      <c r="N278" s="7" t="str">
        <f t="shared" si="128"/>
        <v/>
      </c>
      <c r="O278" s="7" t="str">
        <f t="shared" si="129"/>
        <v/>
      </c>
      <c r="Q278" s="3" t="str">
        <f>IF(ROWS(Q$15:Q278)-1&gt;'Yr 2 Loans'!$T$10,"",ROWS(Q$15:Q278)-1)</f>
        <v/>
      </c>
      <c r="R278" s="9" t="str">
        <f t="shared" si="141"/>
        <v/>
      </c>
      <c r="S278" s="7" t="str">
        <f t="shared" si="130"/>
        <v/>
      </c>
      <c r="T278" s="7" t="str">
        <f t="shared" si="142"/>
        <v/>
      </c>
      <c r="U278" s="7" t="str">
        <f t="shared" si="131"/>
        <v/>
      </c>
      <c r="V278" s="7" t="str">
        <f t="shared" si="143"/>
        <v/>
      </c>
      <c r="W278" s="7" t="str">
        <f t="shared" si="132"/>
        <v/>
      </c>
      <c r="Y278" s="3" t="str">
        <f>IF(ROWS(Y$15:Y278)-1&gt;'Yr 2 Loans'!$AB$10,"",ROWS(Y$15:Y278)-1)</f>
        <v/>
      </c>
      <c r="Z278" s="9" t="str">
        <f t="shared" si="144"/>
        <v/>
      </c>
      <c r="AA278" s="7" t="str">
        <f t="shared" si="133"/>
        <v/>
      </c>
      <c r="AB278" s="7" t="str">
        <f t="shared" si="145"/>
        <v/>
      </c>
      <c r="AC278" s="7" t="str">
        <f t="shared" si="134"/>
        <v/>
      </c>
      <c r="AD278" s="7" t="str">
        <f t="shared" si="146"/>
        <v/>
      </c>
      <c r="AE278" s="7" t="str">
        <f t="shared" si="135"/>
        <v/>
      </c>
      <c r="AG278" s="3" t="str">
        <f>IF(ROWS(AG$15:AG278)-1&gt;'Yr 2 Loans'!$AJ$10,"",ROWS(AG$15:AG278)-1)</f>
        <v/>
      </c>
      <c r="AH278" s="9" t="str">
        <f t="shared" si="147"/>
        <v/>
      </c>
      <c r="AI278" s="7" t="str">
        <f t="shared" si="136"/>
        <v/>
      </c>
      <c r="AJ278" s="7" t="str">
        <f t="shared" si="148"/>
        <v/>
      </c>
      <c r="AK278" s="7" t="str">
        <f t="shared" si="137"/>
        <v/>
      </c>
      <c r="AL278" s="7" t="str">
        <f t="shared" si="149"/>
        <v/>
      </c>
      <c r="AM278" s="7" t="str">
        <f t="shared" si="138"/>
        <v/>
      </c>
    </row>
    <row r="279" spans="1:39" x14ac:dyDescent="0.35">
      <c r="A279" s="3" t="str">
        <f>IF(ROWS(A$15:A279)-1&gt;$D$10,"",ROWS(A$15:A279)-1)</f>
        <v/>
      </c>
      <c r="B279" s="9" t="str">
        <f t="shared" si="139"/>
        <v/>
      </c>
      <c r="C279" s="7" t="str">
        <f t="shared" si="120"/>
        <v/>
      </c>
      <c r="D279" s="7" t="str">
        <f t="shared" si="121"/>
        <v/>
      </c>
      <c r="E279" s="7" t="str">
        <f t="shared" si="122"/>
        <v/>
      </c>
      <c r="F279" s="7" t="str">
        <f t="shared" si="123"/>
        <v/>
      </c>
      <c r="G279" s="7" t="str">
        <f t="shared" si="124"/>
        <v/>
      </c>
      <c r="I279" s="3" t="str">
        <f>IF(ROWS(I$15:I279)-1&gt;$L$10,"",ROWS(I$15:I279)-1)</f>
        <v/>
      </c>
      <c r="J279" s="9" t="str">
        <f t="shared" si="140"/>
        <v/>
      </c>
      <c r="K279" s="7" t="str">
        <f t="shared" si="125"/>
        <v/>
      </c>
      <c r="L279" s="7" t="str">
        <f t="shared" si="126"/>
        <v/>
      </c>
      <c r="M279" s="7" t="str">
        <f t="shared" si="127"/>
        <v/>
      </c>
      <c r="N279" s="7" t="str">
        <f t="shared" si="128"/>
        <v/>
      </c>
      <c r="O279" s="7" t="str">
        <f t="shared" si="129"/>
        <v/>
      </c>
      <c r="Q279" s="3" t="str">
        <f>IF(ROWS(Q$15:Q279)-1&gt;'Yr 2 Loans'!$T$10,"",ROWS(Q$15:Q279)-1)</f>
        <v/>
      </c>
      <c r="R279" s="9" t="str">
        <f t="shared" si="141"/>
        <v/>
      </c>
      <c r="S279" s="7" t="str">
        <f t="shared" si="130"/>
        <v/>
      </c>
      <c r="T279" s="7" t="str">
        <f t="shared" si="142"/>
        <v/>
      </c>
      <c r="U279" s="7" t="str">
        <f t="shared" si="131"/>
        <v/>
      </c>
      <c r="V279" s="7" t="str">
        <f t="shared" si="143"/>
        <v/>
      </c>
      <c r="W279" s="7" t="str">
        <f t="shared" si="132"/>
        <v/>
      </c>
      <c r="Y279" s="3" t="str">
        <f>IF(ROWS(Y$15:Y279)-1&gt;'Yr 2 Loans'!$AB$10,"",ROWS(Y$15:Y279)-1)</f>
        <v/>
      </c>
      <c r="Z279" s="9" t="str">
        <f t="shared" si="144"/>
        <v/>
      </c>
      <c r="AA279" s="7" t="str">
        <f t="shared" si="133"/>
        <v/>
      </c>
      <c r="AB279" s="7" t="str">
        <f t="shared" si="145"/>
        <v/>
      </c>
      <c r="AC279" s="7" t="str">
        <f t="shared" si="134"/>
        <v/>
      </c>
      <c r="AD279" s="7" t="str">
        <f t="shared" si="146"/>
        <v/>
      </c>
      <c r="AE279" s="7" t="str">
        <f t="shared" si="135"/>
        <v/>
      </c>
      <c r="AG279" s="3" t="str">
        <f>IF(ROWS(AG$15:AG279)-1&gt;'Yr 2 Loans'!$AJ$10,"",ROWS(AG$15:AG279)-1)</f>
        <v/>
      </c>
      <c r="AH279" s="9" t="str">
        <f t="shared" si="147"/>
        <v/>
      </c>
      <c r="AI279" s="7" t="str">
        <f t="shared" si="136"/>
        <v/>
      </c>
      <c r="AJ279" s="7" t="str">
        <f t="shared" si="148"/>
        <v/>
      </c>
      <c r="AK279" s="7" t="str">
        <f t="shared" si="137"/>
        <v/>
      </c>
      <c r="AL279" s="7" t="str">
        <f t="shared" si="149"/>
        <v/>
      </c>
      <c r="AM279" s="7" t="str">
        <f t="shared" si="138"/>
        <v/>
      </c>
    </row>
    <row r="280" spans="1:39" x14ac:dyDescent="0.35">
      <c r="A280" s="3" t="str">
        <f>IF(ROWS(A$15:A280)-1&gt;$D$10,"",ROWS(A$15:A280)-1)</f>
        <v/>
      </c>
      <c r="B280" s="9" t="str">
        <f t="shared" si="139"/>
        <v/>
      </c>
      <c r="C280" s="7" t="str">
        <f t="shared" si="120"/>
        <v/>
      </c>
      <c r="D280" s="7" t="str">
        <f t="shared" si="121"/>
        <v/>
      </c>
      <c r="E280" s="7" t="str">
        <f t="shared" si="122"/>
        <v/>
      </c>
      <c r="F280" s="7" t="str">
        <f t="shared" si="123"/>
        <v/>
      </c>
      <c r="G280" s="7" t="str">
        <f t="shared" si="124"/>
        <v/>
      </c>
      <c r="I280" s="3" t="str">
        <f>IF(ROWS(I$15:I280)-1&gt;$L$10,"",ROWS(I$15:I280)-1)</f>
        <v/>
      </c>
      <c r="J280" s="9" t="str">
        <f t="shared" si="140"/>
        <v/>
      </c>
      <c r="K280" s="7" t="str">
        <f t="shared" si="125"/>
        <v/>
      </c>
      <c r="L280" s="7" t="str">
        <f t="shared" si="126"/>
        <v/>
      </c>
      <c r="M280" s="7" t="str">
        <f t="shared" si="127"/>
        <v/>
      </c>
      <c r="N280" s="7" t="str">
        <f t="shared" si="128"/>
        <v/>
      </c>
      <c r="O280" s="7" t="str">
        <f t="shared" si="129"/>
        <v/>
      </c>
      <c r="Q280" s="3" t="str">
        <f>IF(ROWS(Q$15:Q280)-1&gt;'Yr 2 Loans'!$T$10,"",ROWS(Q$15:Q280)-1)</f>
        <v/>
      </c>
      <c r="R280" s="9" t="str">
        <f t="shared" si="141"/>
        <v/>
      </c>
      <c r="S280" s="7" t="str">
        <f t="shared" si="130"/>
        <v/>
      </c>
      <c r="T280" s="7" t="str">
        <f t="shared" si="142"/>
        <v/>
      </c>
      <c r="U280" s="7" t="str">
        <f t="shared" si="131"/>
        <v/>
      </c>
      <c r="V280" s="7" t="str">
        <f t="shared" si="143"/>
        <v/>
      </c>
      <c r="W280" s="7" t="str">
        <f t="shared" si="132"/>
        <v/>
      </c>
      <c r="Y280" s="3" t="str">
        <f>IF(ROWS(Y$15:Y280)-1&gt;'Yr 2 Loans'!$AB$10,"",ROWS(Y$15:Y280)-1)</f>
        <v/>
      </c>
      <c r="Z280" s="9" t="str">
        <f t="shared" si="144"/>
        <v/>
      </c>
      <c r="AA280" s="7" t="str">
        <f t="shared" si="133"/>
        <v/>
      </c>
      <c r="AB280" s="7" t="str">
        <f t="shared" si="145"/>
        <v/>
      </c>
      <c r="AC280" s="7" t="str">
        <f t="shared" si="134"/>
        <v/>
      </c>
      <c r="AD280" s="7" t="str">
        <f t="shared" si="146"/>
        <v/>
      </c>
      <c r="AE280" s="7" t="str">
        <f t="shared" si="135"/>
        <v/>
      </c>
      <c r="AG280" s="3" t="str">
        <f>IF(ROWS(AG$15:AG280)-1&gt;'Yr 2 Loans'!$AJ$10,"",ROWS(AG$15:AG280)-1)</f>
        <v/>
      </c>
      <c r="AH280" s="9" t="str">
        <f t="shared" si="147"/>
        <v/>
      </c>
      <c r="AI280" s="7" t="str">
        <f t="shared" si="136"/>
        <v/>
      </c>
      <c r="AJ280" s="7" t="str">
        <f t="shared" si="148"/>
        <v/>
      </c>
      <c r="AK280" s="7" t="str">
        <f t="shared" si="137"/>
        <v/>
      </c>
      <c r="AL280" s="7" t="str">
        <f t="shared" si="149"/>
        <v/>
      </c>
      <c r="AM280" s="7" t="str">
        <f t="shared" si="138"/>
        <v/>
      </c>
    </row>
    <row r="281" spans="1:39" x14ac:dyDescent="0.35">
      <c r="A281" s="3" t="str">
        <f>IF(ROWS(A$15:A281)-1&gt;$D$10,"",ROWS(A$15:A281)-1)</f>
        <v/>
      </c>
      <c r="B281" s="9" t="str">
        <f t="shared" si="139"/>
        <v/>
      </c>
      <c r="C281" s="7" t="str">
        <f t="shared" si="120"/>
        <v/>
      </c>
      <c r="D281" s="7" t="str">
        <f t="shared" si="121"/>
        <v/>
      </c>
      <c r="E281" s="7" t="str">
        <f t="shared" si="122"/>
        <v/>
      </c>
      <c r="F281" s="7" t="str">
        <f t="shared" si="123"/>
        <v/>
      </c>
      <c r="G281" s="7" t="str">
        <f t="shared" si="124"/>
        <v/>
      </c>
      <c r="I281" s="3" t="str">
        <f>IF(ROWS(I$15:I281)-1&gt;$L$10,"",ROWS(I$15:I281)-1)</f>
        <v/>
      </c>
      <c r="J281" s="9" t="str">
        <f t="shared" si="140"/>
        <v/>
      </c>
      <c r="K281" s="7" t="str">
        <f t="shared" si="125"/>
        <v/>
      </c>
      <c r="L281" s="7" t="str">
        <f t="shared" si="126"/>
        <v/>
      </c>
      <c r="M281" s="7" t="str">
        <f t="shared" si="127"/>
        <v/>
      </c>
      <c r="N281" s="7" t="str">
        <f t="shared" si="128"/>
        <v/>
      </c>
      <c r="O281" s="7" t="str">
        <f t="shared" si="129"/>
        <v/>
      </c>
      <c r="Q281" s="3" t="str">
        <f>IF(ROWS(Q$15:Q281)-1&gt;'Yr 2 Loans'!$T$10,"",ROWS(Q$15:Q281)-1)</f>
        <v/>
      </c>
      <c r="R281" s="9" t="str">
        <f t="shared" si="141"/>
        <v/>
      </c>
      <c r="S281" s="7" t="str">
        <f t="shared" si="130"/>
        <v/>
      </c>
      <c r="T281" s="7" t="str">
        <f t="shared" si="142"/>
        <v/>
      </c>
      <c r="U281" s="7" t="str">
        <f t="shared" si="131"/>
        <v/>
      </c>
      <c r="V281" s="7" t="str">
        <f t="shared" si="143"/>
        <v/>
      </c>
      <c r="W281" s="7" t="str">
        <f t="shared" si="132"/>
        <v/>
      </c>
      <c r="Y281" s="3" t="str">
        <f>IF(ROWS(Y$15:Y281)-1&gt;'Yr 2 Loans'!$AB$10,"",ROWS(Y$15:Y281)-1)</f>
        <v/>
      </c>
      <c r="Z281" s="9" t="str">
        <f t="shared" si="144"/>
        <v/>
      </c>
      <c r="AA281" s="7" t="str">
        <f t="shared" si="133"/>
        <v/>
      </c>
      <c r="AB281" s="7" t="str">
        <f t="shared" si="145"/>
        <v/>
      </c>
      <c r="AC281" s="7" t="str">
        <f t="shared" si="134"/>
        <v/>
      </c>
      <c r="AD281" s="7" t="str">
        <f t="shared" si="146"/>
        <v/>
      </c>
      <c r="AE281" s="7" t="str">
        <f t="shared" si="135"/>
        <v/>
      </c>
      <c r="AG281" s="3" t="str">
        <f>IF(ROWS(AG$15:AG281)-1&gt;'Yr 2 Loans'!$AJ$10,"",ROWS(AG$15:AG281)-1)</f>
        <v/>
      </c>
      <c r="AH281" s="9" t="str">
        <f t="shared" si="147"/>
        <v/>
      </c>
      <c r="AI281" s="7" t="str">
        <f t="shared" si="136"/>
        <v/>
      </c>
      <c r="AJ281" s="7" t="str">
        <f t="shared" si="148"/>
        <v/>
      </c>
      <c r="AK281" s="7" t="str">
        <f t="shared" si="137"/>
        <v/>
      </c>
      <c r="AL281" s="7" t="str">
        <f t="shared" si="149"/>
        <v/>
      </c>
      <c r="AM281" s="7" t="str">
        <f t="shared" si="138"/>
        <v/>
      </c>
    </row>
    <row r="282" spans="1:39" x14ac:dyDescent="0.35">
      <c r="A282" s="3" t="str">
        <f>IF(ROWS(A$15:A282)-1&gt;$D$10,"",ROWS(A$15:A282)-1)</f>
        <v/>
      </c>
      <c r="B282" s="9" t="str">
        <f t="shared" si="139"/>
        <v/>
      </c>
      <c r="C282" s="7" t="str">
        <f t="shared" si="120"/>
        <v/>
      </c>
      <c r="D282" s="7" t="str">
        <f t="shared" si="121"/>
        <v/>
      </c>
      <c r="E282" s="7" t="str">
        <f t="shared" si="122"/>
        <v/>
      </c>
      <c r="F282" s="7" t="str">
        <f t="shared" si="123"/>
        <v/>
      </c>
      <c r="G282" s="7" t="str">
        <f t="shared" si="124"/>
        <v/>
      </c>
      <c r="I282" s="3" t="str">
        <f>IF(ROWS(I$15:I282)-1&gt;$L$10,"",ROWS(I$15:I282)-1)</f>
        <v/>
      </c>
      <c r="J282" s="9" t="str">
        <f t="shared" si="140"/>
        <v/>
      </c>
      <c r="K282" s="7" t="str">
        <f t="shared" si="125"/>
        <v/>
      </c>
      <c r="L282" s="7" t="str">
        <f t="shared" si="126"/>
        <v/>
      </c>
      <c r="M282" s="7" t="str">
        <f t="shared" si="127"/>
        <v/>
      </c>
      <c r="N282" s="7" t="str">
        <f t="shared" si="128"/>
        <v/>
      </c>
      <c r="O282" s="7" t="str">
        <f t="shared" si="129"/>
        <v/>
      </c>
      <c r="Q282" s="3" t="str">
        <f>IF(ROWS(Q$15:Q282)-1&gt;'Yr 2 Loans'!$T$10,"",ROWS(Q$15:Q282)-1)</f>
        <v/>
      </c>
      <c r="R282" s="9" t="str">
        <f t="shared" si="141"/>
        <v/>
      </c>
      <c r="S282" s="7" t="str">
        <f t="shared" si="130"/>
        <v/>
      </c>
      <c r="T282" s="7" t="str">
        <f t="shared" si="142"/>
        <v/>
      </c>
      <c r="U282" s="7" t="str">
        <f t="shared" si="131"/>
        <v/>
      </c>
      <c r="V282" s="7" t="str">
        <f t="shared" si="143"/>
        <v/>
      </c>
      <c r="W282" s="7" t="str">
        <f t="shared" si="132"/>
        <v/>
      </c>
      <c r="Y282" s="3" t="str">
        <f>IF(ROWS(Y$15:Y282)-1&gt;'Yr 2 Loans'!$AB$10,"",ROWS(Y$15:Y282)-1)</f>
        <v/>
      </c>
      <c r="Z282" s="9" t="str">
        <f t="shared" si="144"/>
        <v/>
      </c>
      <c r="AA282" s="7" t="str">
        <f t="shared" si="133"/>
        <v/>
      </c>
      <c r="AB282" s="7" t="str">
        <f t="shared" si="145"/>
        <v/>
      </c>
      <c r="AC282" s="7" t="str">
        <f t="shared" si="134"/>
        <v/>
      </c>
      <c r="AD282" s="7" t="str">
        <f t="shared" si="146"/>
        <v/>
      </c>
      <c r="AE282" s="7" t="str">
        <f t="shared" si="135"/>
        <v/>
      </c>
      <c r="AG282" s="3" t="str">
        <f>IF(ROWS(AG$15:AG282)-1&gt;'Yr 2 Loans'!$AJ$10,"",ROWS(AG$15:AG282)-1)</f>
        <v/>
      </c>
      <c r="AH282" s="9" t="str">
        <f t="shared" si="147"/>
        <v/>
      </c>
      <c r="AI282" s="7" t="str">
        <f t="shared" si="136"/>
        <v/>
      </c>
      <c r="AJ282" s="7" t="str">
        <f t="shared" si="148"/>
        <v/>
      </c>
      <c r="AK282" s="7" t="str">
        <f t="shared" si="137"/>
        <v/>
      </c>
      <c r="AL282" s="7" t="str">
        <f t="shared" si="149"/>
        <v/>
      </c>
      <c r="AM282" s="7" t="str">
        <f t="shared" si="138"/>
        <v/>
      </c>
    </row>
    <row r="283" spans="1:39" x14ac:dyDescent="0.35">
      <c r="A283" s="3" t="str">
        <f>IF(ROWS(A$15:A283)-1&gt;$D$10,"",ROWS(A$15:A283)-1)</f>
        <v/>
      </c>
      <c r="B283" s="9" t="str">
        <f t="shared" si="139"/>
        <v/>
      </c>
      <c r="C283" s="7" t="str">
        <f t="shared" si="120"/>
        <v/>
      </c>
      <c r="D283" s="7" t="str">
        <f t="shared" si="121"/>
        <v/>
      </c>
      <c r="E283" s="7" t="str">
        <f t="shared" si="122"/>
        <v/>
      </c>
      <c r="F283" s="7" t="str">
        <f t="shared" si="123"/>
        <v/>
      </c>
      <c r="G283" s="7" t="str">
        <f t="shared" si="124"/>
        <v/>
      </c>
      <c r="I283" s="3" t="str">
        <f>IF(ROWS(I$15:I283)-1&gt;$L$10,"",ROWS(I$15:I283)-1)</f>
        <v/>
      </c>
      <c r="J283" s="9" t="str">
        <f t="shared" si="140"/>
        <v/>
      </c>
      <c r="K283" s="7" t="str">
        <f t="shared" si="125"/>
        <v/>
      </c>
      <c r="L283" s="7" t="str">
        <f t="shared" si="126"/>
        <v/>
      </c>
      <c r="M283" s="7" t="str">
        <f t="shared" si="127"/>
        <v/>
      </c>
      <c r="N283" s="7" t="str">
        <f t="shared" si="128"/>
        <v/>
      </c>
      <c r="O283" s="7" t="str">
        <f t="shared" si="129"/>
        <v/>
      </c>
      <c r="Q283" s="3" t="str">
        <f>IF(ROWS(Q$15:Q283)-1&gt;'Yr 2 Loans'!$T$10,"",ROWS(Q$15:Q283)-1)</f>
        <v/>
      </c>
      <c r="R283" s="9" t="str">
        <f t="shared" si="141"/>
        <v/>
      </c>
      <c r="S283" s="7" t="str">
        <f t="shared" si="130"/>
        <v/>
      </c>
      <c r="T283" s="7" t="str">
        <f t="shared" si="142"/>
        <v/>
      </c>
      <c r="U283" s="7" t="str">
        <f t="shared" si="131"/>
        <v/>
      </c>
      <c r="V283" s="7" t="str">
        <f t="shared" si="143"/>
        <v/>
      </c>
      <c r="W283" s="7" t="str">
        <f t="shared" si="132"/>
        <v/>
      </c>
      <c r="Y283" s="3" t="str">
        <f>IF(ROWS(Y$15:Y283)-1&gt;'Yr 2 Loans'!$AB$10,"",ROWS(Y$15:Y283)-1)</f>
        <v/>
      </c>
      <c r="Z283" s="9" t="str">
        <f t="shared" si="144"/>
        <v/>
      </c>
      <c r="AA283" s="7" t="str">
        <f t="shared" si="133"/>
        <v/>
      </c>
      <c r="AB283" s="7" t="str">
        <f t="shared" si="145"/>
        <v/>
      </c>
      <c r="AC283" s="7" t="str">
        <f t="shared" si="134"/>
        <v/>
      </c>
      <c r="AD283" s="7" t="str">
        <f t="shared" si="146"/>
        <v/>
      </c>
      <c r="AE283" s="7" t="str">
        <f t="shared" si="135"/>
        <v/>
      </c>
      <c r="AG283" s="3" t="str">
        <f>IF(ROWS(AG$15:AG283)-1&gt;'Yr 2 Loans'!$AJ$10,"",ROWS(AG$15:AG283)-1)</f>
        <v/>
      </c>
      <c r="AH283" s="9" t="str">
        <f t="shared" si="147"/>
        <v/>
      </c>
      <c r="AI283" s="7" t="str">
        <f t="shared" si="136"/>
        <v/>
      </c>
      <c r="AJ283" s="7" t="str">
        <f t="shared" si="148"/>
        <v/>
      </c>
      <c r="AK283" s="7" t="str">
        <f t="shared" si="137"/>
        <v/>
      </c>
      <c r="AL283" s="7" t="str">
        <f t="shared" si="149"/>
        <v/>
      </c>
      <c r="AM283" s="7" t="str">
        <f t="shared" si="138"/>
        <v/>
      </c>
    </row>
    <row r="284" spans="1:39" x14ac:dyDescent="0.35">
      <c r="A284" s="3" t="str">
        <f>IF(ROWS(A$15:A284)-1&gt;$D$10,"",ROWS(A$15:A284)-1)</f>
        <v/>
      </c>
      <c r="B284" s="9" t="str">
        <f t="shared" si="139"/>
        <v/>
      </c>
      <c r="C284" s="7" t="str">
        <f t="shared" si="120"/>
        <v/>
      </c>
      <c r="D284" s="7" t="str">
        <f t="shared" si="121"/>
        <v/>
      </c>
      <c r="E284" s="7" t="str">
        <f t="shared" si="122"/>
        <v/>
      </c>
      <c r="F284" s="7" t="str">
        <f t="shared" si="123"/>
        <v/>
      </c>
      <c r="G284" s="7" t="str">
        <f t="shared" si="124"/>
        <v/>
      </c>
      <c r="I284" s="3" t="str">
        <f>IF(ROWS(I$15:I284)-1&gt;$L$10,"",ROWS(I$15:I284)-1)</f>
        <v/>
      </c>
      <c r="J284" s="9" t="str">
        <f t="shared" si="140"/>
        <v/>
      </c>
      <c r="K284" s="7" t="str">
        <f t="shared" si="125"/>
        <v/>
      </c>
      <c r="L284" s="7" t="str">
        <f t="shared" si="126"/>
        <v/>
      </c>
      <c r="M284" s="7" t="str">
        <f t="shared" si="127"/>
        <v/>
      </c>
      <c r="N284" s="7" t="str">
        <f t="shared" si="128"/>
        <v/>
      </c>
      <c r="O284" s="7" t="str">
        <f t="shared" si="129"/>
        <v/>
      </c>
      <c r="Q284" s="3" t="str">
        <f>IF(ROWS(Q$15:Q284)-1&gt;'Yr 2 Loans'!$T$10,"",ROWS(Q$15:Q284)-1)</f>
        <v/>
      </c>
      <c r="R284" s="9" t="str">
        <f t="shared" si="141"/>
        <v/>
      </c>
      <c r="S284" s="7" t="str">
        <f t="shared" si="130"/>
        <v/>
      </c>
      <c r="T284" s="7" t="str">
        <f t="shared" si="142"/>
        <v/>
      </c>
      <c r="U284" s="7" t="str">
        <f t="shared" si="131"/>
        <v/>
      </c>
      <c r="V284" s="7" t="str">
        <f t="shared" si="143"/>
        <v/>
      </c>
      <c r="W284" s="7" t="str">
        <f t="shared" si="132"/>
        <v/>
      </c>
      <c r="Y284" s="3" t="str">
        <f>IF(ROWS(Y$15:Y284)-1&gt;'Yr 2 Loans'!$AB$10,"",ROWS(Y$15:Y284)-1)</f>
        <v/>
      </c>
      <c r="Z284" s="9" t="str">
        <f t="shared" si="144"/>
        <v/>
      </c>
      <c r="AA284" s="7" t="str">
        <f t="shared" si="133"/>
        <v/>
      </c>
      <c r="AB284" s="7" t="str">
        <f t="shared" si="145"/>
        <v/>
      </c>
      <c r="AC284" s="7" t="str">
        <f t="shared" si="134"/>
        <v/>
      </c>
      <c r="AD284" s="7" t="str">
        <f t="shared" si="146"/>
        <v/>
      </c>
      <c r="AE284" s="7" t="str">
        <f t="shared" si="135"/>
        <v/>
      </c>
      <c r="AG284" s="3" t="str">
        <f>IF(ROWS(AG$15:AG284)-1&gt;'Yr 2 Loans'!$AJ$10,"",ROWS(AG$15:AG284)-1)</f>
        <v/>
      </c>
      <c r="AH284" s="9" t="str">
        <f t="shared" si="147"/>
        <v/>
      </c>
      <c r="AI284" s="7" t="str">
        <f t="shared" si="136"/>
        <v/>
      </c>
      <c r="AJ284" s="7" t="str">
        <f t="shared" si="148"/>
        <v/>
      </c>
      <c r="AK284" s="7" t="str">
        <f t="shared" si="137"/>
        <v/>
      </c>
      <c r="AL284" s="7" t="str">
        <f t="shared" si="149"/>
        <v/>
      </c>
      <c r="AM284" s="7" t="str">
        <f t="shared" si="138"/>
        <v/>
      </c>
    </row>
    <row r="285" spans="1:39" x14ac:dyDescent="0.35">
      <c r="A285" s="3" t="str">
        <f>IF(ROWS(A$15:A285)-1&gt;$D$10,"",ROWS(A$15:A285)-1)</f>
        <v/>
      </c>
      <c r="B285" s="9" t="str">
        <f t="shared" si="139"/>
        <v/>
      </c>
      <c r="C285" s="7" t="str">
        <f t="shared" si="120"/>
        <v/>
      </c>
      <c r="D285" s="7" t="str">
        <f t="shared" si="121"/>
        <v/>
      </c>
      <c r="E285" s="7" t="str">
        <f t="shared" si="122"/>
        <v/>
      </c>
      <c r="F285" s="7" t="str">
        <f t="shared" si="123"/>
        <v/>
      </c>
      <c r="G285" s="7" t="str">
        <f t="shared" si="124"/>
        <v/>
      </c>
      <c r="I285" s="3" t="str">
        <f>IF(ROWS(I$15:I285)-1&gt;$L$10,"",ROWS(I$15:I285)-1)</f>
        <v/>
      </c>
      <c r="J285" s="9" t="str">
        <f t="shared" si="140"/>
        <v/>
      </c>
      <c r="K285" s="7" t="str">
        <f t="shared" si="125"/>
        <v/>
      </c>
      <c r="L285" s="7" t="str">
        <f t="shared" si="126"/>
        <v/>
      </c>
      <c r="M285" s="7" t="str">
        <f t="shared" si="127"/>
        <v/>
      </c>
      <c r="N285" s="7" t="str">
        <f t="shared" si="128"/>
        <v/>
      </c>
      <c r="O285" s="7" t="str">
        <f t="shared" si="129"/>
        <v/>
      </c>
      <c r="Q285" s="3" t="str">
        <f>IF(ROWS(Q$15:Q285)-1&gt;'Yr 2 Loans'!$T$10,"",ROWS(Q$15:Q285)-1)</f>
        <v/>
      </c>
      <c r="R285" s="9" t="str">
        <f t="shared" si="141"/>
        <v/>
      </c>
      <c r="S285" s="7" t="str">
        <f t="shared" si="130"/>
        <v/>
      </c>
      <c r="T285" s="7" t="str">
        <f t="shared" si="142"/>
        <v/>
      </c>
      <c r="U285" s="7" t="str">
        <f t="shared" si="131"/>
        <v/>
      </c>
      <c r="V285" s="7" t="str">
        <f t="shared" si="143"/>
        <v/>
      </c>
      <c r="W285" s="7" t="str">
        <f t="shared" si="132"/>
        <v/>
      </c>
      <c r="Y285" s="3" t="str">
        <f>IF(ROWS(Y$15:Y285)-1&gt;'Yr 2 Loans'!$AB$10,"",ROWS(Y$15:Y285)-1)</f>
        <v/>
      </c>
      <c r="Z285" s="9" t="str">
        <f t="shared" si="144"/>
        <v/>
      </c>
      <c r="AA285" s="7" t="str">
        <f t="shared" si="133"/>
        <v/>
      </c>
      <c r="AB285" s="7" t="str">
        <f t="shared" si="145"/>
        <v/>
      </c>
      <c r="AC285" s="7" t="str">
        <f t="shared" si="134"/>
        <v/>
      </c>
      <c r="AD285" s="7" t="str">
        <f t="shared" si="146"/>
        <v/>
      </c>
      <c r="AE285" s="7" t="str">
        <f t="shared" si="135"/>
        <v/>
      </c>
      <c r="AG285" s="3" t="str">
        <f>IF(ROWS(AG$15:AG285)-1&gt;'Yr 2 Loans'!$AJ$10,"",ROWS(AG$15:AG285)-1)</f>
        <v/>
      </c>
      <c r="AH285" s="9" t="str">
        <f t="shared" si="147"/>
        <v/>
      </c>
      <c r="AI285" s="7" t="str">
        <f t="shared" si="136"/>
        <v/>
      </c>
      <c r="AJ285" s="7" t="str">
        <f t="shared" si="148"/>
        <v/>
      </c>
      <c r="AK285" s="7" t="str">
        <f t="shared" si="137"/>
        <v/>
      </c>
      <c r="AL285" s="7" t="str">
        <f t="shared" si="149"/>
        <v/>
      </c>
      <c r="AM285" s="7" t="str">
        <f t="shared" si="138"/>
        <v/>
      </c>
    </row>
    <row r="286" spans="1:39" x14ac:dyDescent="0.35">
      <c r="A286" s="3" t="str">
        <f>IF(ROWS(A$15:A286)-1&gt;$D$10,"",ROWS(A$15:A286)-1)</f>
        <v/>
      </c>
      <c r="B286" s="9" t="str">
        <f t="shared" si="139"/>
        <v/>
      </c>
      <c r="C286" s="7" t="str">
        <f t="shared" si="120"/>
        <v/>
      </c>
      <c r="D286" s="7" t="str">
        <f t="shared" si="121"/>
        <v/>
      </c>
      <c r="E286" s="7" t="str">
        <f t="shared" si="122"/>
        <v/>
      </c>
      <c r="F286" s="7" t="str">
        <f t="shared" si="123"/>
        <v/>
      </c>
      <c r="G286" s="7" t="str">
        <f t="shared" si="124"/>
        <v/>
      </c>
      <c r="I286" s="3" t="str">
        <f>IF(ROWS(I$15:I286)-1&gt;$L$10,"",ROWS(I$15:I286)-1)</f>
        <v/>
      </c>
      <c r="J286" s="9" t="str">
        <f t="shared" si="140"/>
        <v/>
      </c>
      <c r="K286" s="7" t="str">
        <f t="shared" si="125"/>
        <v/>
      </c>
      <c r="L286" s="7" t="str">
        <f t="shared" si="126"/>
        <v/>
      </c>
      <c r="M286" s="7" t="str">
        <f t="shared" si="127"/>
        <v/>
      </c>
      <c r="N286" s="7" t="str">
        <f t="shared" si="128"/>
        <v/>
      </c>
      <c r="O286" s="7" t="str">
        <f t="shared" si="129"/>
        <v/>
      </c>
      <c r="Q286" s="3" t="str">
        <f>IF(ROWS(Q$15:Q286)-1&gt;'Yr 2 Loans'!$T$10,"",ROWS(Q$15:Q286)-1)</f>
        <v/>
      </c>
      <c r="R286" s="9" t="str">
        <f t="shared" si="141"/>
        <v/>
      </c>
      <c r="S286" s="7" t="str">
        <f t="shared" si="130"/>
        <v/>
      </c>
      <c r="T286" s="7" t="str">
        <f t="shared" si="142"/>
        <v/>
      </c>
      <c r="U286" s="7" t="str">
        <f t="shared" si="131"/>
        <v/>
      </c>
      <c r="V286" s="7" t="str">
        <f t="shared" si="143"/>
        <v/>
      </c>
      <c r="W286" s="7" t="str">
        <f t="shared" si="132"/>
        <v/>
      </c>
      <c r="Y286" s="3" t="str">
        <f>IF(ROWS(Y$15:Y286)-1&gt;'Yr 2 Loans'!$AB$10,"",ROWS(Y$15:Y286)-1)</f>
        <v/>
      </c>
      <c r="Z286" s="9" t="str">
        <f t="shared" si="144"/>
        <v/>
      </c>
      <c r="AA286" s="7" t="str">
        <f t="shared" si="133"/>
        <v/>
      </c>
      <c r="AB286" s="7" t="str">
        <f t="shared" si="145"/>
        <v/>
      </c>
      <c r="AC286" s="7" t="str">
        <f t="shared" si="134"/>
        <v/>
      </c>
      <c r="AD286" s="7" t="str">
        <f t="shared" si="146"/>
        <v/>
      </c>
      <c r="AE286" s="7" t="str">
        <f t="shared" si="135"/>
        <v/>
      </c>
      <c r="AG286" s="3" t="str">
        <f>IF(ROWS(AG$15:AG286)-1&gt;'Yr 2 Loans'!$AJ$10,"",ROWS(AG$15:AG286)-1)</f>
        <v/>
      </c>
      <c r="AH286" s="9" t="str">
        <f t="shared" si="147"/>
        <v/>
      </c>
      <c r="AI286" s="7" t="str">
        <f t="shared" si="136"/>
        <v/>
      </c>
      <c r="AJ286" s="7" t="str">
        <f t="shared" si="148"/>
        <v/>
      </c>
      <c r="AK286" s="7" t="str">
        <f t="shared" si="137"/>
        <v/>
      </c>
      <c r="AL286" s="7" t="str">
        <f t="shared" si="149"/>
        <v/>
      </c>
      <c r="AM286" s="7" t="str">
        <f t="shared" si="138"/>
        <v/>
      </c>
    </row>
    <row r="287" spans="1:39" x14ac:dyDescent="0.35">
      <c r="A287" s="3" t="str">
        <f>IF(ROWS(A$15:A287)-1&gt;$D$10,"",ROWS(A$15:A287)-1)</f>
        <v/>
      </c>
      <c r="B287" s="9" t="str">
        <f t="shared" si="139"/>
        <v/>
      </c>
      <c r="C287" s="7" t="str">
        <f t="shared" si="120"/>
        <v/>
      </c>
      <c r="D287" s="7" t="str">
        <f t="shared" si="121"/>
        <v/>
      </c>
      <c r="E287" s="7" t="str">
        <f t="shared" si="122"/>
        <v/>
      </c>
      <c r="F287" s="7" t="str">
        <f t="shared" si="123"/>
        <v/>
      </c>
      <c r="G287" s="7" t="str">
        <f t="shared" si="124"/>
        <v/>
      </c>
      <c r="I287" s="3" t="str">
        <f>IF(ROWS(I$15:I287)-1&gt;$L$10,"",ROWS(I$15:I287)-1)</f>
        <v/>
      </c>
      <c r="J287" s="9" t="str">
        <f t="shared" si="140"/>
        <v/>
      </c>
      <c r="K287" s="7" t="str">
        <f t="shared" si="125"/>
        <v/>
      </c>
      <c r="L287" s="7" t="str">
        <f t="shared" si="126"/>
        <v/>
      </c>
      <c r="M287" s="7" t="str">
        <f t="shared" si="127"/>
        <v/>
      </c>
      <c r="N287" s="7" t="str">
        <f t="shared" si="128"/>
        <v/>
      </c>
      <c r="O287" s="7" t="str">
        <f t="shared" si="129"/>
        <v/>
      </c>
      <c r="Q287" s="3" t="str">
        <f>IF(ROWS(Q$15:Q287)-1&gt;'Yr 2 Loans'!$T$10,"",ROWS(Q$15:Q287)-1)</f>
        <v/>
      </c>
      <c r="R287" s="9" t="str">
        <f t="shared" si="141"/>
        <v/>
      </c>
      <c r="S287" s="7" t="str">
        <f t="shared" si="130"/>
        <v/>
      </c>
      <c r="T287" s="7" t="str">
        <f t="shared" si="142"/>
        <v/>
      </c>
      <c r="U287" s="7" t="str">
        <f t="shared" si="131"/>
        <v/>
      </c>
      <c r="V287" s="7" t="str">
        <f t="shared" si="143"/>
        <v/>
      </c>
      <c r="W287" s="7" t="str">
        <f t="shared" si="132"/>
        <v/>
      </c>
      <c r="Y287" s="3" t="str">
        <f>IF(ROWS(Y$15:Y287)-1&gt;'Yr 2 Loans'!$AB$10,"",ROWS(Y$15:Y287)-1)</f>
        <v/>
      </c>
      <c r="Z287" s="9" t="str">
        <f t="shared" si="144"/>
        <v/>
      </c>
      <c r="AA287" s="7" t="str">
        <f t="shared" si="133"/>
        <v/>
      </c>
      <c r="AB287" s="7" t="str">
        <f t="shared" si="145"/>
        <v/>
      </c>
      <c r="AC287" s="7" t="str">
        <f t="shared" si="134"/>
        <v/>
      </c>
      <c r="AD287" s="7" t="str">
        <f t="shared" si="146"/>
        <v/>
      </c>
      <c r="AE287" s="7" t="str">
        <f t="shared" si="135"/>
        <v/>
      </c>
      <c r="AG287" s="3" t="str">
        <f>IF(ROWS(AG$15:AG287)-1&gt;'Yr 2 Loans'!$AJ$10,"",ROWS(AG$15:AG287)-1)</f>
        <v/>
      </c>
      <c r="AH287" s="9" t="str">
        <f t="shared" si="147"/>
        <v/>
      </c>
      <c r="AI287" s="7" t="str">
        <f t="shared" si="136"/>
        <v/>
      </c>
      <c r="AJ287" s="7" t="str">
        <f t="shared" si="148"/>
        <v/>
      </c>
      <c r="AK287" s="7" t="str">
        <f t="shared" si="137"/>
        <v/>
      </c>
      <c r="AL287" s="7" t="str">
        <f t="shared" si="149"/>
        <v/>
      </c>
      <c r="AM287" s="7" t="str">
        <f t="shared" si="138"/>
        <v/>
      </c>
    </row>
    <row r="288" spans="1:39" x14ac:dyDescent="0.35">
      <c r="A288" s="3" t="str">
        <f>IF(ROWS(A$15:A288)-1&gt;$D$10,"",ROWS(A$15:A288)-1)</f>
        <v/>
      </c>
      <c r="B288" s="9" t="str">
        <f t="shared" si="139"/>
        <v/>
      </c>
      <c r="C288" s="7" t="str">
        <f t="shared" si="120"/>
        <v/>
      </c>
      <c r="D288" s="7" t="str">
        <f t="shared" si="121"/>
        <v/>
      </c>
      <c r="E288" s="7" t="str">
        <f t="shared" si="122"/>
        <v/>
      </c>
      <c r="F288" s="7" t="str">
        <f t="shared" si="123"/>
        <v/>
      </c>
      <c r="G288" s="7" t="str">
        <f t="shared" si="124"/>
        <v/>
      </c>
      <c r="I288" s="3" t="str">
        <f>IF(ROWS(I$15:I288)-1&gt;$L$10,"",ROWS(I$15:I288)-1)</f>
        <v/>
      </c>
      <c r="J288" s="9" t="str">
        <f t="shared" si="140"/>
        <v/>
      </c>
      <c r="K288" s="7" t="str">
        <f t="shared" si="125"/>
        <v/>
      </c>
      <c r="L288" s="7" t="str">
        <f t="shared" si="126"/>
        <v/>
      </c>
      <c r="M288" s="7" t="str">
        <f t="shared" si="127"/>
        <v/>
      </c>
      <c r="N288" s="7" t="str">
        <f t="shared" si="128"/>
        <v/>
      </c>
      <c r="O288" s="7" t="str">
        <f t="shared" si="129"/>
        <v/>
      </c>
      <c r="Q288" s="3" t="str">
        <f>IF(ROWS(Q$15:Q288)-1&gt;'Yr 2 Loans'!$T$10,"",ROWS(Q$15:Q288)-1)</f>
        <v/>
      </c>
      <c r="R288" s="9" t="str">
        <f t="shared" si="141"/>
        <v/>
      </c>
      <c r="S288" s="7" t="str">
        <f t="shared" si="130"/>
        <v/>
      </c>
      <c r="T288" s="7" t="str">
        <f t="shared" si="142"/>
        <v/>
      </c>
      <c r="U288" s="7" t="str">
        <f t="shared" si="131"/>
        <v/>
      </c>
      <c r="V288" s="7" t="str">
        <f t="shared" si="143"/>
        <v/>
      </c>
      <c r="W288" s="7" t="str">
        <f t="shared" si="132"/>
        <v/>
      </c>
      <c r="Y288" s="3" t="str">
        <f>IF(ROWS(Y$15:Y288)-1&gt;'Yr 2 Loans'!$AB$10,"",ROWS(Y$15:Y288)-1)</f>
        <v/>
      </c>
      <c r="Z288" s="9" t="str">
        <f t="shared" si="144"/>
        <v/>
      </c>
      <c r="AA288" s="7" t="str">
        <f t="shared" si="133"/>
        <v/>
      </c>
      <c r="AB288" s="7" t="str">
        <f t="shared" si="145"/>
        <v/>
      </c>
      <c r="AC288" s="7" t="str">
        <f t="shared" si="134"/>
        <v/>
      </c>
      <c r="AD288" s="7" t="str">
        <f t="shared" si="146"/>
        <v/>
      </c>
      <c r="AE288" s="7" t="str">
        <f t="shared" si="135"/>
        <v/>
      </c>
      <c r="AG288" s="3" t="str">
        <f>IF(ROWS(AG$15:AG288)-1&gt;'Yr 2 Loans'!$AJ$10,"",ROWS(AG$15:AG288)-1)</f>
        <v/>
      </c>
      <c r="AH288" s="9" t="str">
        <f t="shared" si="147"/>
        <v/>
      </c>
      <c r="AI288" s="7" t="str">
        <f t="shared" si="136"/>
        <v/>
      </c>
      <c r="AJ288" s="7" t="str">
        <f t="shared" si="148"/>
        <v/>
      </c>
      <c r="AK288" s="7" t="str">
        <f t="shared" si="137"/>
        <v/>
      </c>
      <c r="AL288" s="7" t="str">
        <f t="shared" si="149"/>
        <v/>
      </c>
      <c r="AM288" s="7" t="str">
        <f t="shared" si="138"/>
        <v/>
      </c>
    </row>
    <row r="289" spans="1:39" x14ac:dyDescent="0.35">
      <c r="A289" s="3" t="str">
        <f>IF(ROWS(A$15:A289)-1&gt;$D$10,"",ROWS(A$15:A289)-1)</f>
        <v/>
      </c>
      <c r="B289" s="9" t="str">
        <f t="shared" si="139"/>
        <v/>
      </c>
      <c r="C289" s="7" t="str">
        <f t="shared" si="120"/>
        <v/>
      </c>
      <c r="D289" s="7" t="str">
        <f t="shared" si="121"/>
        <v/>
      </c>
      <c r="E289" s="7" t="str">
        <f t="shared" si="122"/>
        <v/>
      </c>
      <c r="F289" s="7" t="str">
        <f t="shared" si="123"/>
        <v/>
      </c>
      <c r="G289" s="7" t="str">
        <f t="shared" si="124"/>
        <v/>
      </c>
      <c r="I289" s="3" t="str">
        <f>IF(ROWS(I$15:I289)-1&gt;$L$10,"",ROWS(I$15:I289)-1)</f>
        <v/>
      </c>
      <c r="J289" s="9" t="str">
        <f t="shared" si="140"/>
        <v/>
      </c>
      <c r="K289" s="7" t="str">
        <f t="shared" si="125"/>
        <v/>
      </c>
      <c r="L289" s="7" t="str">
        <f t="shared" si="126"/>
        <v/>
      </c>
      <c r="M289" s="7" t="str">
        <f t="shared" si="127"/>
        <v/>
      </c>
      <c r="N289" s="7" t="str">
        <f t="shared" si="128"/>
        <v/>
      </c>
      <c r="O289" s="7" t="str">
        <f t="shared" si="129"/>
        <v/>
      </c>
      <c r="Q289" s="3" t="str">
        <f>IF(ROWS(Q$15:Q289)-1&gt;'Yr 2 Loans'!$T$10,"",ROWS(Q$15:Q289)-1)</f>
        <v/>
      </c>
      <c r="R289" s="9" t="str">
        <f t="shared" si="141"/>
        <v/>
      </c>
      <c r="S289" s="7" t="str">
        <f t="shared" si="130"/>
        <v/>
      </c>
      <c r="T289" s="7" t="str">
        <f t="shared" si="142"/>
        <v/>
      </c>
      <c r="U289" s="7" t="str">
        <f t="shared" si="131"/>
        <v/>
      </c>
      <c r="V289" s="7" t="str">
        <f t="shared" si="143"/>
        <v/>
      </c>
      <c r="W289" s="7" t="str">
        <f t="shared" si="132"/>
        <v/>
      </c>
      <c r="Y289" s="3" t="str">
        <f>IF(ROWS(Y$15:Y289)-1&gt;'Yr 2 Loans'!$AB$10,"",ROWS(Y$15:Y289)-1)</f>
        <v/>
      </c>
      <c r="Z289" s="9" t="str">
        <f t="shared" si="144"/>
        <v/>
      </c>
      <c r="AA289" s="7" t="str">
        <f t="shared" si="133"/>
        <v/>
      </c>
      <c r="AB289" s="7" t="str">
        <f t="shared" si="145"/>
        <v/>
      </c>
      <c r="AC289" s="7" t="str">
        <f t="shared" si="134"/>
        <v/>
      </c>
      <c r="AD289" s="7" t="str">
        <f t="shared" si="146"/>
        <v/>
      </c>
      <c r="AE289" s="7" t="str">
        <f t="shared" si="135"/>
        <v/>
      </c>
      <c r="AG289" s="3" t="str">
        <f>IF(ROWS(AG$15:AG289)-1&gt;'Yr 2 Loans'!$AJ$10,"",ROWS(AG$15:AG289)-1)</f>
        <v/>
      </c>
      <c r="AH289" s="9" t="str">
        <f t="shared" si="147"/>
        <v/>
      </c>
      <c r="AI289" s="7" t="str">
        <f t="shared" si="136"/>
        <v/>
      </c>
      <c r="AJ289" s="7" t="str">
        <f t="shared" si="148"/>
        <v/>
      </c>
      <c r="AK289" s="7" t="str">
        <f t="shared" si="137"/>
        <v/>
      </c>
      <c r="AL289" s="7" t="str">
        <f t="shared" si="149"/>
        <v/>
      </c>
      <c r="AM289" s="7" t="str">
        <f t="shared" si="138"/>
        <v/>
      </c>
    </row>
    <row r="290" spans="1:39" x14ac:dyDescent="0.35">
      <c r="A290" s="3" t="str">
        <f>IF(ROWS(A$15:A290)-1&gt;$D$10,"",ROWS(A$15:A290)-1)</f>
        <v/>
      </c>
      <c r="B290" s="9" t="str">
        <f t="shared" si="139"/>
        <v/>
      </c>
      <c r="C290" s="7" t="str">
        <f t="shared" si="120"/>
        <v/>
      </c>
      <c r="D290" s="7" t="str">
        <f t="shared" si="121"/>
        <v/>
      </c>
      <c r="E290" s="7" t="str">
        <f t="shared" si="122"/>
        <v/>
      </c>
      <c r="F290" s="7" t="str">
        <f t="shared" si="123"/>
        <v/>
      </c>
      <c r="G290" s="7" t="str">
        <f t="shared" si="124"/>
        <v/>
      </c>
      <c r="I290" s="3" t="str">
        <f>IF(ROWS(I$15:I290)-1&gt;$L$10,"",ROWS(I$15:I290)-1)</f>
        <v/>
      </c>
      <c r="J290" s="9" t="str">
        <f t="shared" si="140"/>
        <v/>
      </c>
      <c r="K290" s="7" t="str">
        <f t="shared" si="125"/>
        <v/>
      </c>
      <c r="L290" s="7" t="str">
        <f t="shared" si="126"/>
        <v/>
      </c>
      <c r="M290" s="7" t="str">
        <f t="shared" si="127"/>
        <v/>
      </c>
      <c r="N290" s="7" t="str">
        <f t="shared" si="128"/>
        <v/>
      </c>
      <c r="O290" s="7" t="str">
        <f t="shared" si="129"/>
        <v/>
      </c>
      <c r="Q290" s="3" t="str">
        <f>IF(ROWS(Q$15:Q290)-1&gt;'Yr 2 Loans'!$T$10,"",ROWS(Q$15:Q290)-1)</f>
        <v/>
      </c>
      <c r="R290" s="9" t="str">
        <f t="shared" si="141"/>
        <v/>
      </c>
      <c r="S290" s="7" t="str">
        <f t="shared" si="130"/>
        <v/>
      </c>
      <c r="T290" s="7" t="str">
        <f t="shared" si="142"/>
        <v/>
      </c>
      <c r="U290" s="7" t="str">
        <f t="shared" si="131"/>
        <v/>
      </c>
      <c r="V290" s="7" t="str">
        <f t="shared" si="143"/>
        <v/>
      </c>
      <c r="W290" s="7" t="str">
        <f t="shared" si="132"/>
        <v/>
      </c>
      <c r="Y290" s="3" t="str">
        <f>IF(ROWS(Y$15:Y290)-1&gt;'Yr 2 Loans'!$AB$10,"",ROWS(Y$15:Y290)-1)</f>
        <v/>
      </c>
      <c r="Z290" s="9" t="str">
        <f t="shared" si="144"/>
        <v/>
      </c>
      <c r="AA290" s="7" t="str">
        <f t="shared" si="133"/>
        <v/>
      </c>
      <c r="AB290" s="7" t="str">
        <f t="shared" si="145"/>
        <v/>
      </c>
      <c r="AC290" s="7" t="str">
        <f t="shared" si="134"/>
        <v/>
      </c>
      <c r="AD290" s="7" t="str">
        <f t="shared" si="146"/>
        <v/>
      </c>
      <c r="AE290" s="7" t="str">
        <f t="shared" si="135"/>
        <v/>
      </c>
      <c r="AG290" s="3" t="str">
        <f>IF(ROWS(AG$15:AG290)-1&gt;'Yr 2 Loans'!$AJ$10,"",ROWS(AG$15:AG290)-1)</f>
        <v/>
      </c>
      <c r="AH290" s="9" t="str">
        <f t="shared" si="147"/>
        <v/>
      </c>
      <c r="AI290" s="7" t="str">
        <f t="shared" si="136"/>
        <v/>
      </c>
      <c r="AJ290" s="7" t="str">
        <f t="shared" si="148"/>
        <v/>
      </c>
      <c r="AK290" s="7" t="str">
        <f t="shared" si="137"/>
        <v/>
      </c>
      <c r="AL290" s="7" t="str">
        <f t="shared" si="149"/>
        <v/>
      </c>
      <c r="AM290" s="7" t="str">
        <f t="shared" si="138"/>
        <v/>
      </c>
    </row>
    <row r="291" spans="1:39" x14ac:dyDescent="0.35">
      <c r="A291" s="3" t="str">
        <f>IF(ROWS(A$15:A291)-1&gt;$D$10,"",ROWS(A$15:A291)-1)</f>
        <v/>
      </c>
      <c r="B291" s="9" t="str">
        <f t="shared" si="139"/>
        <v/>
      </c>
      <c r="C291" s="7" t="str">
        <f t="shared" si="120"/>
        <v/>
      </c>
      <c r="D291" s="7" t="str">
        <f t="shared" si="121"/>
        <v/>
      </c>
      <c r="E291" s="7" t="str">
        <f t="shared" si="122"/>
        <v/>
      </c>
      <c r="F291" s="7" t="str">
        <f t="shared" si="123"/>
        <v/>
      </c>
      <c r="G291" s="7" t="str">
        <f t="shared" si="124"/>
        <v/>
      </c>
      <c r="I291" s="3" t="str">
        <f>IF(ROWS(I$15:I291)-1&gt;$L$10,"",ROWS(I$15:I291)-1)</f>
        <v/>
      </c>
      <c r="J291" s="9" t="str">
        <f t="shared" si="140"/>
        <v/>
      </c>
      <c r="K291" s="7" t="str">
        <f t="shared" si="125"/>
        <v/>
      </c>
      <c r="L291" s="7" t="str">
        <f t="shared" si="126"/>
        <v/>
      </c>
      <c r="M291" s="7" t="str">
        <f t="shared" si="127"/>
        <v/>
      </c>
      <c r="N291" s="7" t="str">
        <f t="shared" si="128"/>
        <v/>
      </c>
      <c r="O291" s="7" t="str">
        <f t="shared" si="129"/>
        <v/>
      </c>
      <c r="Q291" s="3" t="str">
        <f>IF(ROWS(Q$15:Q291)-1&gt;'Yr 2 Loans'!$T$10,"",ROWS(Q$15:Q291)-1)</f>
        <v/>
      </c>
      <c r="R291" s="9" t="str">
        <f t="shared" si="141"/>
        <v/>
      </c>
      <c r="S291" s="7" t="str">
        <f t="shared" si="130"/>
        <v/>
      </c>
      <c r="T291" s="7" t="str">
        <f t="shared" si="142"/>
        <v/>
      </c>
      <c r="U291" s="7" t="str">
        <f t="shared" si="131"/>
        <v/>
      </c>
      <c r="V291" s="7" t="str">
        <f t="shared" si="143"/>
        <v/>
      </c>
      <c r="W291" s="7" t="str">
        <f t="shared" si="132"/>
        <v/>
      </c>
      <c r="Y291" s="3" t="str">
        <f>IF(ROWS(Y$15:Y291)-1&gt;'Yr 2 Loans'!$AB$10,"",ROWS(Y$15:Y291)-1)</f>
        <v/>
      </c>
      <c r="Z291" s="9" t="str">
        <f t="shared" si="144"/>
        <v/>
      </c>
      <c r="AA291" s="7" t="str">
        <f t="shared" si="133"/>
        <v/>
      </c>
      <c r="AB291" s="7" t="str">
        <f t="shared" si="145"/>
        <v/>
      </c>
      <c r="AC291" s="7" t="str">
        <f t="shared" si="134"/>
        <v/>
      </c>
      <c r="AD291" s="7" t="str">
        <f t="shared" si="146"/>
        <v/>
      </c>
      <c r="AE291" s="7" t="str">
        <f t="shared" si="135"/>
        <v/>
      </c>
      <c r="AG291" s="3" t="str">
        <f>IF(ROWS(AG$15:AG291)-1&gt;'Yr 2 Loans'!$AJ$10,"",ROWS(AG$15:AG291)-1)</f>
        <v/>
      </c>
      <c r="AH291" s="9" t="str">
        <f t="shared" si="147"/>
        <v/>
      </c>
      <c r="AI291" s="7" t="str">
        <f t="shared" si="136"/>
        <v/>
      </c>
      <c r="AJ291" s="7" t="str">
        <f t="shared" si="148"/>
        <v/>
      </c>
      <c r="AK291" s="7" t="str">
        <f t="shared" si="137"/>
        <v/>
      </c>
      <c r="AL291" s="7" t="str">
        <f t="shared" si="149"/>
        <v/>
      </c>
      <c r="AM291" s="7" t="str">
        <f t="shared" si="138"/>
        <v/>
      </c>
    </row>
    <row r="292" spans="1:39" x14ac:dyDescent="0.35">
      <c r="A292" s="3" t="str">
        <f>IF(ROWS(A$15:A292)-1&gt;$D$10,"",ROWS(A$15:A292)-1)</f>
        <v/>
      </c>
      <c r="B292" s="9" t="str">
        <f t="shared" si="139"/>
        <v/>
      </c>
      <c r="C292" s="7" t="str">
        <f t="shared" si="120"/>
        <v/>
      </c>
      <c r="D292" s="7" t="str">
        <f t="shared" si="121"/>
        <v/>
      </c>
      <c r="E292" s="7" t="str">
        <f t="shared" si="122"/>
        <v/>
      </c>
      <c r="F292" s="7" t="str">
        <f t="shared" si="123"/>
        <v/>
      </c>
      <c r="G292" s="7" t="str">
        <f t="shared" si="124"/>
        <v/>
      </c>
      <c r="I292" s="3" t="str">
        <f>IF(ROWS(I$15:I292)-1&gt;$L$10,"",ROWS(I$15:I292)-1)</f>
        <v/>
      </c>
      <c r="J292" s="9" t="str">
        <f t="shared" si="140"/>
        <v/>
      </c>
      <c r="K292" s="7" t="str">
        <f t="shared" si="125"/>
        <v/>
      </c>
      <c r="L292" s="7" t="str">
        <f t="shared" si="126"/>
        <v/>
      </c>
      <c r="M292" s="7" t="str">
        <f t="shared" si="127"/>
        <v/>
      </c>
      <c r="N292" s="7" t="str">
        <f t="shared" si="128"/>
        <v/>
      </c>
      <c r="O292" s="7" t="str">
        <f t="shared" si="129"/>
        <v/>
      </c>
      <c r="Q292" s="3" t="str">
        <f>IF(ROWS(Q$15:Q292)-1&gt;'Yr 2 Loans'!$T$10,"",ROWS(Q$15:Q292)-1)</f>
        <v/>
      </c>
      <c r="R292" s="9" t="str">
        <f t="shared" si="141"/>
        <v/>
      </c>
      <c r="S292" s="7" t="str">
        <f t="shared" si="130"/>
        <v/>
      </c>
      <c r="T292" s="7" t="str">
        <f t="shared" si="142"/>
        <v/>
      </c>
      <c r="U292" s="7" t="str">
        <f t="shared" si="131"/>
        <v/>
      </c>
      <c r="V292" s="7" t="str">
        <f t="shared" si="143"/>
        <v/>
      </c>
      <c r="W292" s="7" t="str">
        <f t="shared" si="132"/>
        <v/>
      </c>
      <c r="Y292" s="3" t="str">
        <f>IF(ROWS(Y$15:Y292)-1&gt;'Yr 2 Loans'!$AB$10,"",ROWS(Y$15:Y292)-1)</f>
        <v/>
      </c>
      <c r="Z292" s="9" t="str">
        <f t="shared" si="144"/>
        <v/>
      </c>
      <c r="AA292" s="7" t="str">
        <f t="shared" si="133"/>
        <v/>
      </c>
      <c r="AB292" s="7" t="str">
        <f t="shared" si="145"/>
        <v/>
      </c>
      <c r="AC292" s="7" t="str">
        <f t="shared" si="134"/>
        <v/>
      </c>
      <c r="AD292" s="7" t="str">
        <f t="shared" si="146"/>
        <v/>
      </c>
      <c r="AE292" s="7" t="str">
        <f t="shared" si="135"/>
        <v/>
      </c>
      <c r="AG292" s="3" t="str">
        <f>IF(ROWS(AG$15:AG292)-1&gt;'Yr 2 Loans'!$AJ$10,"",ROWS(AG$15:AG292)-1)</f>
        <v/>
      </c>
      <c r="AH292" s="9" t="str">
        <f t="shared" si="147"/>
        <v/>
      </c>
      <c r="AI292" s="7" t="str">
        <f t="shared" si="136"/>
        <v/>
      </c>
      <c r="AJ292" s="7" t="str">
        <f t="shared" si="148"/>
        <v/>
      </c>
      <c r="AK292" s="7" t="str">
        <f t="shared" si="137"/>
        <v/>
      </c>
      <c r="AL292" s="7" t="str">
        <f t="shared" si="149"/>
        <v/>
      </c>
      <c r="AM292" s="7" t="str">
        <f t="shared" si="138"/>
        <v/>
      </c>
    </row>
    <row r="293" spans="1:39" x14ac:dyDescent="0.35">
      <c r="A293" s="3" t="str">
        <f>IF(ROWS(A$15:A293)-1&gt;$D$10,"",ROWS(A$15:A293)-1)</f>
        <v/>
      </c>
      <c r="B293" s="9" t="str">
        <f t="shared" si="139"/>
        <v/>
      </c>
      <c r="C293" s="7" t="str">
        <f t="shared" si="120"/>
        <v/>
      </c>
      <c r="D293" s="7" t="str">
        <f t="shared" si="121"/>
        <v/>
      </c>
      <c r="E293" s="7" t="str">
        <f t="shared" si="122"/>
        <v/>
      </c>
      <c r="F293" s="7" t="str">
        <f t="shared" si="123"/>
        <v/>
      </c>
      <c r="G293" s="7" t="str">
        <f t="shared" si="124"/>
        <v/>
      </c>
      <c r="I293" s="3" t="str">
        <f>IF(ROWS(I$15:I293)-1&gt;$L$10,"",ROWS(I$15:I293)-1)</f>
        <v/>
      </c>
      <c r="J293" s="9" t="str">
        <f t="shared" si="140"/>
        <v/>
      </c>
      <c r="K293" s="7" t="str">
        <f t="shared" si="125"/>
        <v/>
      </c>
      <c r="L293" s="7" t="str">
        <f t="shared" si="126"/>
        <v/>
      </c>
      <c r="M293" s="7" t="str">
        <f t="shared" si="127"/>
        <v/>
      </c>
      <c r="N293" s="7" t="str">
        <f t="shared" si="128"/>
        <v/>
      </c>
      <c r="O293" s="7" t="str">
        <f t="shared" si="129"/>
        <v/>
      </c>
      <c r="Q293" s="3" t="str">
        <f>IF(ROWS(Q$15:Q293)-1&gt;'Yr 2 Loans'!$T$10,"",ROWS(Q$15:Q293)-1)</f>
        <v/>
      </c>
      <c r="R293" s="9" t="str">
        <f t="shared" si="141"/>
        <v/>
      </c>
      <c r="S293" s="7" t="str">
        <f t="shared" si="130"/>
        <v/>
      </c>
      <c r="T293" s="7" t="str">
        <f t="shared" si="142"/>
        <v/>
      </c>
      <c r="U293" s="7" t="str">
        <f t="shared" si="131"/>
        <v/>
      </c>
      <c r="V293" s="7" t="str">
        <f t="shared" si="143"/>
        <v/>
      </c>
      <c r="W293" s="7" t="str">
        <f t="shared" si="132"/>
        <v/>
      </c>
      <c r="Y293" s="3" t="str">
        <f>IF(ROWS(Y$15:Y293)-1&gt;'Yr 2 Loans'!$AB$10,"",ROWS(Y$15:Y293)-1)</f>
        <v/>
      </c>
      <c r="Z293" s="9" t="str">
        <f t="shared" si="144"/>
        <v/>
      </c>
      <c r="AA293" s="7" t="str">
        <f t="shared" si="133"/>
        <v/>
      </c>
      <c r="AB293" s="7" t="str">
        <f t="shared" si="145"/>
        <v/>
      </c>
      <c r="AC293" s="7" t="str">
        <f t="shared" si="134"/>
        <v/>
      </c>
      <c r="AD293" s="7" t="str">
        <f t="shared" si="146"/>
        <v/>
      </c>
      <c r="AE293" s="7" t="str">
        <f t="shared" si="135"/>
        <v/>
      </c>
      <c r="AG293" s="3" t="str">
        <f>IF(ROWS(AG$15:AG293)-1&gt;'Yr 2 Loans'!$AJ$10,"",ROWS(AG$15:AG293)-1)</f>
        <v/>
      </c>
      <c r="AH293" s="9" t="str">
        <f t="shared" si="147"/>
        <v/>
      </c>
      <c r="AI293" s="7" t="str">
        <f t="shared" si="136"/>
        <v/>
      </c>
      <c r="AJ293" s="7" t="str">
        <f t="shared" si="148"/>
        <v/>
      </c>
      <c r="AK293" s="7" t="str">
        <f t="shared" si="137"/>
        <v/>
      </c>
      <c r="AL293" s="7" t="str">
        <f t="shared" si="149"/>
        <v/>
      </c>
      <c r="AM293" s="7" t="str">
        <f t="shared" si="138"/>
        <v/>
      </c>
    </row>
    <row r="294" spans="1:39" x14ac:dyDescent="0.35">
      <c r="A294" s="3" t="str">
        <f>IF(ROWS(A$15:A294)-1&gt;$D$10,"",ROWS(A$15:A294)-1)</f>
        <v/>
      </c>
      <c r="B294" s="9" t="str">
        <f t="shared" si="139"/>
        <v/>
      </c>
      <c r="C294" s="7" t="str">
        <f t="shared" si="120"/>
        <v/>
      </c>
      <c r="D294" s="7" t="str">
        <f t="shared" si="121"/>
        <v/>
      </c>
      <c r="E294" s="7" t="str">
        <f t="shared" si="122"/>
        <v/>
      </c>
      <c r="F294" s="7" t="str">
        <f t="shared" si="123"/>
        <v/>
      </c>
      <c r="G294" s="7" t="str">
        <f t="shared" si="124"/>
        <v/>
      </c>
      <c r="I294" s="3" t="str">
        <f>IF(ROWS(I$15:I294)-1&gt;$L$10,"",ROWS(I$15:I294)-1)</f>
        <v/>
      </c>
      <c r="J294" s="9" t="str">
        <f t="shared" si="140"/>
        <v/>
      </c>
      <c r="K294" s="7" t="str">
        <f t="shared" si="125"/>
        <v/>
      </c>
      <c r="L294" s="7" t="str">
        <f t="shared" si="126"/>
        <v/>
      </c>
      <c r="M294" s="7" t="str">
        <f t="shared" si="127"/>
        <v/>
      </c>
      <c r="N294" s="7" t="str">
        <f t="shared" si="128"/>
        <v/>
      </c>
      <c r="O294" s="7" t="str">
        <f t="shared" si="129"/>
        <v/>
      </c>
      <c r="Q294" s="3" t="str">
        <f>IF(ROWS(Q$15:Q294)-1&gt;'Yr 2 Loans'!$T$10,"",ROWS(Q$15:Q294)-1)</f>
        <v/>
      </c>
      <c r="R294" s="9" t="str">
        <f t="shared" si="141"/>
        <v/>
      </c>
      <c r="S294" s="7" t="str">
        <f t="shared" si="130"/>
        <v/>
      </c>
      <c r="T294" s="7" t="str">
        <f t="shared" si="142"/>
        <v/>
      </c>
      <c r="U294" s="7" t="str">
        <f t="shared" si="131"/>
        <v/>
      </c>
      <c r="V294" s="7" t="str">
        <f t="shared" si="143"/>
        <v/>
      </c>
      <c r="W294" s="7" t="str">
        <f t="shared" si="132"/>
        <v/>
      </c>
      <c r="Y294" s="3" t="str">
        <f>IF(ROWS(Y$15:Y294)-1&gt;'Yr 2 Loans'!$AB$10,"",ROWS(Y$15:Y294)-1)</f>
        <v/>
      </c>
      <c r="Z294" s="9" t="str">
        <f t="shared" si="144"/>
        <v/>
      </c>
      <c r="AA294" s="7" t="str">
        <f t="shared" si="133"/>
        <v/>
      </c>
      <c r="AB294" s="7" t="str">
        <f t="shared" si="145"/>
        <v/>
      </c>
      <c r="AC294" s="7" t="str">
        <f t="shared" si="134"/>
        <v/>
      </c>
      <c r="AD294" s="7" t="str">
        <f t="shared" si="146"/>
        <v/>
      </c>
      <c r="AE294" s="7" t="str">
        <f t="shared" si="135"/>
        <v/>
      </c>
      <c r="AG294" s="3" t="str">
        <f>IF(ROWS(AG$15:AG294)-1&gt;'Yr 2 Loans'!$AJ$10,"",ROWS(AG$15:AG294)-1)</f>
        <v/>
      </c>
      <c r="AH294" s="9" t="str">
        <f t="shared" si="147"/>
        <v/>
      </c>
      <c r="AI294" s="7" t="str">
        <f t="shared" si="136"/>
        <v/>
      </c>
      <c r="AJ294" s="7" t="str">
        <f t="shared" si="148"/>
        <v/>
      </c>
      <c r="AK294" s="7" t="str">
        <f t="shared" si="137"/>
        <v/>
      </c>
      <c r="AL294" s="7" t="str">
        <f t="shared" si="149"/>
        <v/>
      </c>
      <c r="AM294" s="7" t="str">
        <f t="shared" si="138"/>
        <v/>
      </c>
    </row>
    <row r="295" spans="1:39" x14ac:dyDescent="0.35">
      <c r="A295" s="3" t="str">
        <f>IF(ROWS(A$15:A295)-1&gt;$D$10,"",ROWS(A$15:A295)-1)</f>
        <v/>
      </c>
      <c r="B295" s="9" t="str">
        <f t="shared" si="139"/>
        <v/>
      </c>
      <c r="C295" s="7" t="str">
        <f t="shared" si="120"/>
        <v/>
      </c>
      <c r="D295" s="7" t="str">
        <f t="shared" si="121"/>
        <v/>
      </c>
      <c r="E295" s="7" t="str">
        <f t="shared" si="122"/>
        <v/>
      </c>
      <c r="F295" s="7" t="str">
        <f t="shared" si="123"/>
        <v/>
      </c>
      <c r="G295" s="7" t="str">
        <f t="shared" si="124"/>
        <v/>
      </c>
      <c r="I295" s="3" t="str">
        <f>IF(ROWS(I$15:I295)-1&gt;$L$10,"",ROWS(I$15:I295)-1)</f>
        <v/>
      </c>
      <c r="J295" s="9" t="str">
        <f t="shared" si="140"/>
        <v/>
      </c>
      <c r="K295" s="7" t="str">
        <f t="shared" si="125"/>
        <v/>
      </c>
      <c r="L295" s="7" t="str">
        <f t="shared" si="126"/>
        <v/>
      </c>
      <c r="M295" s="7" t="str">
        <f t="shared" si="127"/>
        <v/>
      </c>
      <c r="N295" s="7" t="str">
        <f t="shared" si="128"/>
        <v/>
      </c>
      <c r="O295" s="7" t="str">
        <f t="shared" si="129"/>
        <v/>
      </c>
      <c r="Q295" s="3" t="str">
        <f>IF(ROWS(Q$15:Q295)-1&gt;'Yr 2 Loans'!$T$10,"",ROWS(Q$15:Q295)-1)</f>
        <v/>
      </c>
      <c r="R295" s="9" t="str">
        <f t="shared" si="141"/>
        <v/>
      </c>
      <c r="S295" s="7" t="str">
        <f t="shared" si="130"/>
        <v/>
      </c>
      <c r="T295" s="7" t="str">
        <f t="shared" si="142"/>
        <v/>
      </c>
      <c r="U295" s="7" t="str">
        <f t="shared" si="131"/>
        <v/>
      </c>
      <c r="V295" s="7" t="str">
        <f t="shared" si="143"/>
        <v/>
      </c>
      <c r="W295" s="7" t="str">
        <f t="shared" si="132"/>
        <v/>
      </c>
      <c r="Y295" s="3" t="str">
        <f>IF(ROWS(Y$15:Y295)-1&gt;'Yr 2 Loans'!$AB$10,"",ROWS(Y$15:Y295)-1)</f>
        <v/>
      </c>
      <c r="Z295" s="9" t="str">
        <f t="shared" si="144"/>
        <v/>
      </c>
      <c r="AA295" s="7" t="str">
        <f t="shared" si="133"/>
        <v/>
      </c>
      <c r="AB295" s="7" t="str">
        <f t="shared" si="145"/>
        <v/>
      </c>
      <c r="AC295" s="7" t="str">
        <f t="shared" si="134"/>
        <v/>
      </c>
      <c r="AD295" s="7" t="str">
        <f t="shared" si="146"/>
        <v/>
      </c>
      <c r="AE295" s="7" t="str">
        <f t="shared" si="135"/>
        <v/>
      </c>
      <c r="AG295" s="3" t="str">
        <f>IF(ROWS(AG$15:AG295)-1&gt;'Yr 2 Loans'!$AJ$10,"",ROWS(AG$15:AG295)-1)</f>
        <v/>
      </c>
      <c r="AH295" s="9" t="str">
        <f t="shared" si="147"/>
        <v/>
      </c>
      <c r="AI295" s="7" t="str">
        <f t="shared" si="136"/>
        <v/>
      </c>
      <c r="AJ295" s="7" t="str">
        <f t="shared" si="148"/>
        <v/>
      </c>
      <c r="AK295" s="7" t="str">
        <f t="shared" si="137"/>
        <v/>
      </c>
      <c r="AL295" s="7" t="str">
        <f t="shared" si="149"/>
        <v/>
      </c>
      <c r="AM295" s="7" t="str">
        <f t="shared" si="138"/>
        <v/>
      </c>
    </row>
    <row r="296" spans="1:39" x14ac:dyDescent="0.35">
      <c r="A296" s="3" t="str">
        <f>IF(ROWS(A$15:A296)-1&gt;$D$10,"",ROWS(A$15:A296)-1)</f>
        <v/>
      </c>
      <c r="B296" s="9" t="str">
        <f t="shared" si="139"/>
        <v/>
      </c>
      <c r="C296" s="7" t="str">
        <f t="shared" si="120"/>
        <v/>
      </c>
      <c r="D296" s="7" t="str">
        <f t="shared" si="121"/>
        <v/>
      </c>
      <c r="E296" s="7" t="str">
        <f t="shared" si="122"/>
        <v/>
      </c>
      <c r="F296" s="7" t="str">
        <f t="shared" si="123"/>
        <v/>
      </c>
      <c r="G296" s="7" t="str">
        <f t="shared" si="124"/>
        <v/>
      </c>
      <c r="I296" s="3" t="str">
        <f>IF(ROWS(I$15:I296)-1&gt;$L$10,"",ROWS(I$15:I296)-1)</f>
        <v/>
      </c>
      <c r="J296" s="9" t="str">
        <f t="shared" si="140"/>
        <v/>
      </c>
      <c r="K296" s="7" t="str">
        <f t="shared" si="125"/>
        <v/>
      </c>
      <c r="L296" s="7" t="str">
        <f t="shared" si="126"/>
        <v/>
      </c>
      <c r="M296" s="7" t="str">
        <f t="shared" si="127"/>
        <v/>
      </c>
      <c r="N296" s="7" t="str">
        <f t="shared" si="128"/>
        <v/>
      </c>
      <c r="O296" s="7" t="str">
        <f t="shared" si="129"/>
        <v/>
      </c>
      <c r="Q296" s="3" t="str">
        <f>IF(ROWS(Q$15:Q296)-1&gt;'Yr 2 Loans'!$T$10,"",ROWS(Q$15:Q296)-1)</f>
        <v/>
      </c>
      <c r="R296" s="9" t="str">
        <f t="shared" si="141"/>
        <v/>
      </c>
      <c r="S296" s="7" t="str">
        <f t="shared" si="130"/>
        <v/>
      </c>
      <c r="T296" s="7" t="str">
        <f t="shared" si="142"/>
        <v/>
      </c>
      <c r="U296" s="7" t="str">
        <f t="shared" si="131"/>
        <v/>
      </c>
      <c r="V296" s="7" t="str">
        <f t="shared" si="143"/>
        <v/>
      </c>
      <c r="W296" s="7" t="str">
        <f t="shared" si="132"/>
        <v/>
      </c>
      <c r="Y296" s="3" t="str">
        <f>IF(ROWS(Y$15:Y296)-1&gt;'Yr 2 Loans'!$AB$10,"",ROWS(Y$15:Y296)-1)</f>
        <v/>
      </c>
      <c r="Z296" s="9" t="str">
        <f t="shared" si="144"/>
        <v/>
      </c>
      <c r="AA296" s="7" t="str">
        <f t="shared" si="133"/>
        <v/>
      </c>
      <c r="AB296" s="7" t="str">
        <f t="shared" si="145"/>
        <v/>
      </c>
      <c r="AC296" s="7" t="str">
        <f t="shared" si="134"/>
        <v/>
      </c>
      <c r="AD296" s="7" t="str">
        <f t="shared" si="146"/>
        <v/>
      </c>
      <c r="AE296" s="7" t="str">
        <f t="shared" si="135"/>
        <v/>
      </c>
      <c r="AG296" s="3" t="str">
        <f>IF(ROWS(AG$15:AG296)-1&gt;'Yr 2 Loans'!$AJ$10,"",ROWS(AG$15:AG296)-1)</f>
        <v/>
      </c>
      <c r="AH296" s="9" t="str">
        <f t="shared" si="147"/>
        <v/>
      </c>
      <c r="AI296" s="7" t="str">
        <f t="shared" si="136"/>
        <v/>
      </c>
      <c r="AJ296" s="7" t="str">
        <f t="shared" si="148"/>
        <v/>
      </c>
      <c r="AK296" s="7" t="str">
        <f t="shared" si="137"/>
        <v/>
      </c>
      <c r="AL296" s="7" t="str">
        <f t="shared" si="149"/>
        <v/>
      </c>
      <c r="AM296" s="7" t="str">
        <f t="shared" si="138"/>
        <v/>
      </c>
    </row>
    <row r="297" spans="1:39" x14ac:dyDescent="0.35">
      <c r="A297" s="3" t="str">
        <f>IF(ROWS(A$15:A297)-1&gt;$D$10,"",ROWS(A$15:A297)-1)</f>
        <v/>
      </c>
      <c r="B297" s="9" t="str">
        <f t="shared" si="139"/>
        <v/>
      </c>
      <c r="C297" s="7" t="str">
        <f t="shared" si="120"/>
        <v/>
      </c>
      <c r="D297" s="7" t="str">
        <f t="shared" si="121"/>
        <v/>
      </c>
      <c r="E297" s="7" t="str">
        <f t="shared" si="122"/>
        <v/>
      </c>
      <c r="F297" s="7" t="str">
        <f t="shared" si="123"/>
        <v/>
      </c>
      <c r="G297" s="7" t="str">
        <f t="shared" si="124"/>
        <v/>
      </c>
      <c r="I297" s="3" t="str">
        <f>IF(ROWS(I$15:I297)-1&gt;$L$10,"",ROWS(I$15:I297)-1)</f>
        <v/>
      </c>
      <c r="J297" s="9" t="str">
        <f t="shared" si="140"/>
        <v/>
      </c>
      <c r="K297" s="7" t="str">
        <f t="shared" si="125"/>
        <v/>
      </c>
      <c r="L297" s="7" t="str">
        <f t="shared" si="126"/>
        <v/>
      </c>
      <c r="M297" s="7" t="str">
        <f t="shared" si="127"/>
        <v/>
      </c>
      <c r="N297" s="7" t="str">
        <f t="shared" si="128"/>
        <v/>
      </c>
      <c r="O297" s="7" t="str">
        <f t="shared" si="129"/>
        <v/>
      </c>
      <c r="Q297" s="3" t="str">
        <f>IF(ROWS(Q$15:Q297)-1&gt;'Yr 2 Loans'!$T$10,"",ROWS(Q$15:Q297)-1)</f>
        <v/>
      </c>
      <c r="R297" s="9" t="str">
        <f t="shared" si="141"/>
        <v/>
      </c>
      <c r="S297" s="7" t="str">
        <f t="shared" si="130"/>
        <v/>
      </c>
      <c r="T297" s="7" t="str">
        <f t="shared" si="142"/>
        <v/>
      </c>
      <c r="U297" s="7" t="str">
        <f t="shared" si="131"/>
        <v/>
      </c>
      <c r="V297" s="7" t="str">
        <f t="shared" si="143"/>
        <v/>
      </c>
      <c r="W297" s="7" t="str">
        <f t="shared" si="132"/>
        <v/>
      </c>
      <c r="Y297" s="3" t="str">
        <f>IF(ROWS(Y$15:Y297)-1&gt;'Yr 2 Loans'!$AB$10,"",ROWS(Y$15:Y297)-1)</f>
        <v/>
      </c>
      <c r="Z297" s="9" t="str">
        <f t="shared" si="144"/>
        <v/>
      </c>
      <c r="AA297" s="7" t="str">
        <f t="shared" si="133"/>
        <v/>
      </c>
      <c r="AB297" s="7" t="str">
        <f t="shared" si="145"/>
        <v/>
      </c>
      <c r="AC297" s="7" t="str">
        <f t="shared" si="134"/>
        <v/>
      </c>
      <c r="AD297" s="7" t="str">
        <f t="shared" si="146"/>
        <v/>
      </c>
      <c r="AE297" s="7" t="str">
        <f t="shared" si="135"/>
        <v/>
      </c>
      <c r="AG297" s="3" t="str">
        <f>IF(ROWS(AG$15:AG297)-1&gt;'Yr 2 Loans'!$AJ$10,"",ROWS(AG$15:AG297)-1)</f>
        <v/>
      </c>
      <c r="AH297" s="9" t="str">
        <f t="shared" si="147"/>
        <v/>
      </c>
      <c r="AI297" s="7" t="str">
        <f t="shared" si="136"/>
        <v/>
      </c>
      <c r="AJ297" s="7" t="str">
        <f t="shared" si="148"/>
        <v/>
      </c>
      <c r="AK297" s="7" t="str">
        <f t="shared" si="137"/>
        <v/>
      </c>
      <c r="AL297" s="7" t="str">
        <f t="shared" si="149"/>
        <v/>
      </c>
      <c r="AM297" s="7" t="str">
        <f t="shared" si="138"/>
        <v/>
      </c>
    </row>
    <row r="298" spans="1:39" x14ac:dyDescent="0.35">
      <c r="A298" s="3" t="str">
        <f>IF(ROWS(A$15:A298)-1&gt;$D$10,"",ROWS(A$15:A298)-1)</f>
        <v/>
      </c>
      <c r="B298" s="9" t="str">
        <f t="shared" si="139"/>
        <v/>
      </c>
      <c r="C298" s="7" t="str">
        <f t="shared" si="120"/>
        <v/>
      </c>
      <c r="D298" s="7" t="str">
        <f t="shared" si="121"/>
        <v/>
      </c>
      <c r="E298" s="7" t="str">
        <f t="shared" si="122"/>
        <v/>
      </c>
      <c r="F298" s="7" t="str">
        <f t="shared" si="123"/>
        <v/>
      </c>
      <c r="G298" s="7" t="str">
        <f t="shared" si="124"/>
        <v/>
      </c>
      <c r="I298" s="3" t="str">
        <f>IF(ROWS(I$15:I298)-1&gt;$L$10,"",ROWS(I$15:I298)-1)</f>
        <v/>
      </c>
      <c r="J298" s="9" t="str">
        <f t="shared" si="140"/>
        <v/>
      </c>
      <c r="K298" s="7" t="str">
        <f t="shared" si="125"/>
        <v/>
      </c>
      <c r="L298" s="7" t="str">
        <f t="shared" si="126"/>
        <v/>
      </c>
      <c r="M298" s="7" t="str">
        <f t="shared" si="127"/>
        <v/>
      </c>
      <c r="N298" s="7" t="str">
        <f t="shared" si="128"/>
        <v/>
      </c>
      <c r="O298" s="7" t="str">
        <f t="shared" si="129"/>
        <v/>
      </c>
      <c r="Q298" s="3" t="str">
        <f>IF(ROWS(Q$15:Q298)-1&gt;'Yr 2 Loans'!$T$10,"",ROWS(Q$15:Q298)-1)</f>
        <v/>
      </c>
      <c r="R298" s="9" t="str">
        <f t="shared" si="141"/>
        <v/>
      </c>
      <c r="S298" s="7" t="str">
        <f t="shared" si="130"/>
        <v/>
      </c>
      <c r="T298" s="7" t="str">
        <f t="shared" si="142"/>
        <v/>
      </c>
      <c r="U298" s="7" t="str">
        <f t="shared" si="131"/>
        <v/>
      </c>
      <c r="V298" s="7" t="str">
        <f t="shared" si="143"/>
        <v/>
      </c>
      <c r="W298" s="7" t="str">
        <f t="shared" si="132"/>
        <v/>
      </c>
      <c r="Y298" s="3" t="str">
        <f>IF(ROWS(Y$15:Y298)-1&gt;'Yr 2 Loans'!$AB$10,"",ROWS(Y$15:Y298)-1)</f>
        <v/>
      </c>
      <c r="Z298" s="9" t="str">
        <f t="shared" si="144"/>
        <v/>
      </c>
      <c r="AA298" s="7" t="str">
        <f t="shared" si="133"/>
        <v/>
      </c>
      <c r="AB298" s="7" t="str">
        <f t="shared" si="145"/>
        <v/>
      </c>
      <c r="AC298" s="7" t="str">
        <f t="shared" si="134"/>
        <v/>
      </c>
      <c r="AD298" s="7" t="str">
        <f t="shared" si="146"/>
        <v/>
      </c>
      <c r="AE298" s="7" t="str">
        <f t="shared" si="135"/>
        <v/>
      </c>
      <c r="AG298" s="3" t="str">
        <f>IF(ROWS(AG$15:AG298)-1&gt;'Yr 2 Loans'!$AJ$10,"",ROWS(AG$15:AG298)-1)</f>
        <v/>
      </c>
      <c r="AH298" s="9" t="str">
        <f t="shared" si="147"/>
        <v/>
      </c>
      <c r="AI298" s="7" t="str">
        <f t="shared" si="136"/>
        <v/>
      </c>
      <c r="AJ298" s="7" t="str">
        <f t="shared" si="148"/>
        <v/>
      </c>
      <c r="AK298" s="7" t="str">
        <f t="shared" si="137"/>
        <v/>
      </c>
      <c r="AL298" s="7" t="str">
        <f t="shared" si="149"/>
        <v/>
      </c>
      <c r="AM298" s="7" t="str">
        <f t="shared" si="138"/>
        <v/>
      </c>
    </row>
    <row r="299" spans="1:39" x14ac:dyDescent="0.35">
      <c r="A299" s="3" t="str">
        <f>IF(ROWS(A$15:A299)-1&gt;$D$10,"",ROWS(A$15:A299)-1)</f>
        <v/>
      </c>
      <c r="B299" s="9" t="str">
        <f t="shared" si="139"/>
        <v/>
      </c>
      <c r="C299" s="7" t="str">
        <f t="shared" si="120"/>
        <v/>
      </c>
      <c r="D299" s="7" t="str">
        <f t="shared" si="121"/>
        <v/>
      </c>
      <c r="E299" s="7" t="str">
        <f t="shared" si="122"/>
        <v/>
      </c>
      <c r="F299" s="7" t="str">
        <f t="shared" si="123"/>
        <v/>
      </c>
      <c r="G299" s="7" t="str">
        <f t="shared" si="124"/>
        <v/>
      </c>
      <c r="I299" s="3" t="str">
        <f>IF(ROWS(I$15:I299)-1&gt;$L$10,"",ROWS(I$15:I299)-1)</f>
        <v/>
      </c>
      <c r="J299" s="9" t="str">
        <f t="shared" si="140"/>
        <v/>
      </c>
      <c r="K299" s="7" t="str">
        <f t="shared" si="125"/>
        <v/>
      </c>
      <c r="L299" s="7" t="str">
        <f t="shared" si="126"/>
        <v/>
      </c>
      <c r="M299" s="7" t="str">
        <f t="shared" si="127"/>
        <v/>
      </c>
      <c r="N299" s="7" t="str">
        <f t="shared" si="128"/>
        <v/>
      </c>
      <c r="O299" s="7" t="str">
        <f t="shared" si="129"/>
        <v/>
      </c>
      <c r="Q299" s="3" t="str">
        <f>IF(ROWS(Q$15:Q299)-1&gt;'Yr 2 Loans'!$T$10,"",ROWS(Q$15:Q299)-1)</f>
        <v/>
      </c>
      <c r="R299" s="9" t="str">
        <f t="shared" si="141"/>
        <v/>
      </c>
      <c r="S299" s="7" t="str">
        <f t="shared" si="130"/>
        <v/>
      </c>
      <c r="T299" s="7" t="str">
        <f t="shared" si="142"/>
        <v/>
      </c>
      <c r="U299" s="7" t="str">
        <f t="shared" si="131"/>
        <v/>
      </c>
      <c r="V299" s="7" t="str">
        <f t="shared" si="143"/>
        <v/>
      </c>
      <c r="W299" s="7" t="str">
        <f t="shared" si="132"/>
        <v/>
      </c>
      <c r="Y299" s="3" t="str">
        <f>IF(ROWS(Y$15:Y299)-1&gt;'Yr 2 Loans'!$AB$10,"",ROWS(Y$15:Y299)-1)</f>
        <v/>
      </c>
      <c r="Z299" s="9" t="str">
        <f t="shared" si="144"/>
        <v/>
      </c>
      <c r="AA299" s="7" t="str">
        <f t="shared" si="133"/>
        <v/>
      </c>
      <c r="AB299" s="7" t="str">
        <f t="shared" si="145"/>
        <v/>
      </c>
      <c r="AC299" s="7" t="str">
        <f t="shared" si="134"/>
        <v/>
      </c>
      <c r="AD299" s="7" t="str">
        <f t="shared" si="146"/>
        <v/>
      </c>
      <c r="AE299" s="7" t="str">
        <f t="shared" si="135"/>
        <v/>
      </c>
      <c r="AG299" s="3" t="str">
        <f>IF(ROWS(AG$15:AG299)-1&gt;'Yr 2 Loans'!$AJ$10,"",ROWS(AG$15:AG299)-1)</f>
        <v/>
      </c>
      <c r="AH299" s="9" t="str">
        <f t="shared" si="147"/>
        <v/>
      </c>
      <c r="AI299" s="7" t="str">
        <f t="shared" si="136"/>
        <v/>
      </c>
      <c r="AJ299" s="7" t="str">
        <f t="shared" si="148"/>
        <v/>
      </c>
      <c r="AK299" s="7" t="str">
        <f t="shared" si="137"/>
        <v/>
      </c>
      <c r="AL299" s="7" t="str">
        <f t="shared" si="149"/>
        <v/>
      </c>
      <c r="AM299" s="7" t="str">
        <f t="shared" si="138"/>
        <v/>
      </c>
    </row>
    <row r="300" spans="1:39" x14ac:dyDescent="0.35">
      <c r="A300" s="3" t="str">
        <f>IF(ROWS(A$15:A300)-1&gt;$D$10,"",ROWS(A$15:A300)-1)</f>
        <v/>
      </c>
      <c r="B300" s="9" t="str">
        <f t="shared" si="139"/>
        <v/>
      </c>
      <c r="C300" s="7" t="str">
        <f t="shared" si="120"/>
        <v/>
      </c>
      <c r="D300" s="7" t="str">
        <f t="shared" si="121"/>
        <v/>
      </c>
      <c r="E300" s="7" t="str">
        <f t="shared" si="122"/>
        <v/>
      </c>
      <c r="F300" s="7" t="str">
        <f t="shared" si="123"/>
        <v/>
      </c>
      <c r="G300" s="7" t="str">
        <f t="shared" si="124"/>
        <v/>
      </c>
      <c r="I300" s="3" t="str">
        <f>IF(ROWS(I$15:I300)-1&gt;$L$10,"",ROWS(I$15:I300)-1)</f>
        <v/>
      </c>
      <c r="J300" s="9" t="str">
        <f t="shared" si="140"/>
        <v/>
      </c>
      <c r="K300" s="7" t="str">
        <f t="shared" si="125"/>
        <v/>
      </c>
      <c r="L300" s="7" t="str">
        <f t="shared" si="126"/>
        <v/>
      </c>
      <c r="M300" s="7" t="str">
        <f t="shared" si="127"/>
        <v/>
      </c>
      <c r="N300" s="7" t="str">
        <f t="shared" si="128"/>
        <v/>
      </c>
      <c r="O300" s="7" t="str">
        <f t="shared" si="129"/>
        <v/>
      </c>
      <c r="Q300" s="3" t="str">
        <f>IF(ROWS(Q$15:Q300)-1&gt;'Yr 2 Loans'!$T$10,"",ROWS(Q$15:Q300)-1)</f>
        <v/>
      </c>
      <c r="R300" s="9" t="str">
        <f t="shared" si="141"/>
        <v/>
      </c>
      <c r="S300" s="7" t="str">
        <f t="shared" si="130"/>
        <v/>
      </c>
      <c r="T300" s="7" t="str">
        <f t="shared" si="142"/>
        <v/>
      </c>
      <c r="U300" s="7" t="str">
        <f t="shared" si="131"/>
        <v/>
      </c>
      <c r="V300" s="7" t="str">
        <f t="shared" si="143"/>
        <v/>
      </c>
      <c r="W300" s="7" t="str">
        <f t="shared" si="132"/>
        <v/>
      </c>
      <c r="Y300" s="3" t="str">
        <f>IF(ROWS(Y$15:Y300)-1&gt;'Yr 2 Loans'!$AB$10,"",ROWS(Y$15:Y300)-1)</f>
        <v/>
      </c>
      <c r="Z300" s="9" t="str">
        <f t="shared" si="144"/>
        <v/>
      </c>
      <c r="AA300" s="7" t="str">
        <f t="shared" si="133"/>
        <v/>
      </c>
      <c r="AB300" s="7" t="str">
        <f t="shared" si="145"/>
        <v/>
      </c>
      <c r="AC300" s="7" t="str">
        <f t="shared" si="134"/>
        <v/>
      </c>
      <c r="AD300" s="7" t="str">
        <f t="shared" si="146"/>
        <v/>
      </c>
      <c r="AE300" s="7" t="str">
        <f t="shared" si="135"/>
        <v/>
      </c>
      <c r="AG300" s="3" t="str">
        <f>IF(ROWS(AG$15:AG300)-1&gt;'Yr 2 Loans'!$AJ$10,"",ROWS(AG$15:AG300)-1)</f>
        <v/>
      </c>
      <c r="AH300" s="9" t="str">
        <f t="shared" si="147"/>
        <v/>
      </c>
      <c r="AI300" s="7" t="str">
        <f t="shared" si="136"/>
        <v/>
      </c>
      <c r="AJ300" s="7" t="str">
        <f t="shared" si="148"/>
        <v/>
      </c>
      <c r="AK300" s="7" t="str">
        <f t="shared" si="137"/>
        <v/>
      </c>
      <c r="AL300" s="7" t="str">
        <f t="shared" si="149"/>
        <v/>
      </c>
      <c r="AM300" s="7" t="str">
        <f t="shared" si="138"/>
        <v/>
      </c>
    </row>
    <row r="301" spans="1:39" x14ac:dyDescent="0.35">
      <c r="A301" s="3" t="str">
        <f>IF(ROWS(A$15:A301)-1&gt;$D$10,"",ROWS(A$15:A301)-1)</f>
        <v/>
      </c>
      <c r="B301" s="9" t="str">
        <f t="shared" si="139"/>
        <v/>
      </c>
      <c r="C301" s="7" t="str">
        <f t="shared" si="120"/>
        <v/>
      </c>
      <c r="D301" s="7" t="str">
        <f t="shared" si="121"/>
        <v/>
      </c>
      <c r="E301" s="7" t="str">
        <f t="shared" si="122"/>
        <v/>
      </c>
      <c r="F301" s="7" t="str">
        <f t="shared" si="123"/>
        <v/>
      </c>
      <c r="G301" s="7" t="str">
        <f t="shared" si="124"/>
        <v/>
      </c>
      <c r="I301" s="3" t="str">
        <f>IF(ROWS(I$15:I301)-1&gt;$L$10,"",ROWS(I$15:I301)-1)</f>
        <v/>
      </c>
      <c r="J301" s="9" t="str">
        <f t="shared" si="140"/>
        <v/>
      </c>
      <c r="K301" s="7" t="str">
        <f t="shared" si="125"/>
        <v/>
      </c>
      <c r="L301" s="7" t="str">
        <f t="shared" si="126"/>
        <v/>
      </c>
      <c r="M301" s="7" t="str">
        <f t="shared" si="127"/>
        <v/>
      </c>
      <c r="N301" s="7" t="str">
        <f t="shared" si="128"/>
        <v/>
      </c>
      <c r="O301" s="7" t="str">
        <f t="shared" si="129"/>
        <v/>
      </c>
      <c r="Q301" s="3" t="str">
        <f>IF(ROWS(Q$15:Q301)-1&gt;'Yr 2 Loans'!$T$10,"",ROWS(Q$15:Q301)-1)</f>
        <v/>
      </c>
      <c r="R301" s="9" t="str">
        <f t="shared" si="141"/>
        <v/>
      </c>
      <c r="S301" s="7" t="str">
        <f t="shared" si="130"/>
        <v/>
      </c>
      <c r="T301" s="7" t="str">
        <f t="shared" si="142"/>
        <v/>
      </c>
      <c r="U301" s="7" t="str">
        <f t="shared" si="131"/>
        <v/>
      </c>
      <c r="V301" s="7" t="str">
        <f t="shared" si="143"/>
        <v/>
      </c>
      <c r="W301" s="7" t="str">
        <f t="shared" si="132"/>
        <v/>
      </c>
      <c r="Y301" s="3" t="str">
        <f>IF(ROWS(Y$15:Y301)-1&gt;'Yr 2 Loans'!$AB$10,"",ROWS(Y$15:Y301)-1)</f>
        <v/>
      </c>
      <c r="Z301" s="9" t="str">
        <f t="shared" si="144"/>
        <v/>
      </c>
      <c r="AA301" s="7" t="str">
        <f t="shared" si="133"/>
        <v/>
      </c>
      <c r="AB301" s="7" t="str">
        <f t="shared" si="145"/>
        <v/>
      </c>
      <c r="AC301" s="7" t="str">
        <f t="shared" si="134"/>
        <v/>
      </c>
      <c r="AD301" s="7" t="str">
        <f t="shared" si="146"/>
        <v/>
      </c>
      <c r="AE301" s="7" t="str">
        <f t="shared" si="135"/>
        <v/>
      </c>
      <c r="AG301" s="3" t="str">
        <f>IF(ROWS(AG$15:AG301)-1&gt;'Yr 2 Loans'!$AJ$10,"",ROWS(AG$15:AG301)-1)</f>
        <v/>
      </c>
      <c r="AH301" s="9" t="str">
        <f t="shared" si="147"/>
        <v/>
      </c>
      <c r="AI301" s="7" t="str">
        <f t="shared" si="136"/>
        <v/>
      </c>
      <c r="AJ301" s="7" t="str">
        <f t="shared" si="148"/>
        <v/>
      </c>
      <c r="AK301" s="7" t="str">
        <f t="shared" si="137"/>
        <v/>
      </c>
      <c r="AL301" s="7" t="str">
        <f t="shared" si="149"/>
        <v/>
      </c>
      <c r="AM301" s="7" t="str">
        <f t="shared" si="138"/>
        <v/>
      </c>
    </row>
    <row r="302" spans="1:39" x14ac:dyDescent="0.35">
      <c r="A302" s="3" t="str">
        <f>IF(ROWS(A$15:A302)-1&gt;$D$10,"",ROWS(A$15:A302)-1)</f>
        <v/>
      </c>
      <c r="B302" s="9" t="str">
        <f t="shared" si="139"/>
        <v/>
      </c>
      <c r="C302" s="7" t="str">
        <f t="shared" si="120"/>
        <v/>
      </c>
      <c r="D302" s="7" t="str">
        <f t="shared" si="121"/>
        <v/>
      </c>
      <c r="E302" s="7" t="str">
        <f t="shared" si="122"/>
        <v/>
      </c>
      <c r="F302" s="7" t="str">
        <f t="shared" si="123"/>
        <v/>
      </c>
      <c r="G302" s="7" t="str">
        <f t="shared" si="124"/>
        <v/>
      </c>
      <c r="I302" s="3" t="str">
        <f>IF(ROWS(I$15:I302)-1&gt;$L$10,"",ROWS(I$15:I302)-1)</f>
        <v/>
      </c>
      <c r="J302" s="9" t="str">
        <f t="shared" si="140"/>
        <v/>
      </c>
      <c r="K302" s="7" t="str">
        <f t="shared" si="125"/>
        <v/>
      </c>
      <c r="L302" s="7" t="str">
        <f t="shared" si="126"/>
        <v/>
      </c>
      <c r="M302" s="7" t="str">
        <f t="shared" si="127"/>
        <v/>
      </c>
      <c r="N302" s="7" t="str">
        <f t="shared" si="128"/>
        <v/>
      </c>
      <c r="O302" s="7" t="str">
        <f t="shared" si="129"/>
        <v/>
      </c>
      <c r="Q302" s="3" t="str">
        <f>IF(ROWS(Q$15:Q302)-1&gt;'Yr 2 Loans'!$T$10,"",ROWS(Q$15:Q302)-1)</f>
        <v/>
      </c>
      <c r="R302" s="9" t="str">
        <f t="shared" si="141"/>
        <v/>
      </c>
      <c r="S302" s="7" t="str">
        <f t="shared" si="130"/>
        <v/>
      </c>
      <c r="T302" s="7" t="str">
        <f t="shared" si="142"/>
        <v/>
      </c>
      <c r="U302" s="7" t="str">
        <f t="shared" si="131"/>
        <v/>
      </c>
      <c r="V302" s="7" t="str">
        <f t="shared" si="143"/>
        <v/>
      </c>
      <c r="W302" s="7" t="str">
        <f t="shared" si="132"/>
        <v/>
      </c>
      <c r="Y302" s="3" t="str">
        <f>IF(ROWS(Y$15:Y302)-1&gt;'Yr 2 Loans'!$AB$10,"",ROWS(Y$15:Y302)-1)</f>
        <v/>
      </c>
      <c r="Z302" s="9" t="str">
        <f t="shared" si="144"/>
        <v/>
      </c>
      <c r="AA302" s="7" t="str">
        <f t="shared" si="133"/>
        <v/>
      </c>
      <c r="AB302" s="7" t="str">
        <f t="shared" si="145"/>
        <v/>
      </c>
      <c r="AC302" s="7" t="str">
        <f t="shared" si="134"/>
        <v/>
      </c>
      <c r="AD302" s="7" t="str">
        <f t="shared" si="146"/>
        <v/>
      </c>
      <c r="AE302" s="7" t="str">
        <f t="shared" si="135"/>
        <v/>
      </c>
      <c r="AG302" s="3" t="str">
        <f>IF(ROWS(AG$15:AG302)-1&gt;'Yr 2 Loans'!$AJ$10,"",ROWS(AG$15:AG302)-1)</f>
        <v/>
      </c>
      <c r="AH302" s="9" t="str">
        <f t="shared" si="147"/>
        <v/>
      </c>
      <c r="AI302" s="7" t="str">
        <f t="shared" si="136"/>
        <v/>
      </c>
      <c r="AJ302" s="7" t="str">
        <f t="shared" si="148"/>
        <v/>
      </c>
      <c r="AK302" s="7" t="str">
        <f t="shared" si="137"/>
        <v/>
      </c>
      <c r="AL302" s="7" t="str">
        <f t="shared" si="149"/>
        <v/>
      </c>
      <c r="AM302" s="7" t="str">
        <f t="shared" si="138"/>
        <v/>
      </c>
    </row>
    <row r="303" spans="1:39" x14ac:dyDescent="0.35">
      <c r="A303" s="3" t="str">
        <f>IF(ROWS(A$15:A303)-1&gt;$D$10,"",ROWS(A$15:A303)-1)</f>
        <v/>
      </c>
      <c r="B303" s="9" t="str">
        <f t="shared" si="139"/>
        <v/>
      </c>
      <c r="C303" s="7" t="str">
        <f t="shared" si="120"/>
        <v/>
      </c>
      <c r="D303" s="7" t="str">
        <f t="shared" si="121"/>
        <v/>
      </c>
      <c r="E303" s="7" t="str">
        <f t="shared" si="122"/>
        <v/>
      </c>
      <c r="F303" s="7" t="str">
        <f t="shared" si="123"/>
        <v/>
      </c>
      <c r="G303" s="7" t="str">
        <f t="shared" si="124"/>
        <v/>
      </c>
      <c r="I303" s="3" t="str">
        <f>IF(ROWS(I$15:I303)-1&gt;$L$10,"",ROWS(I$15:I303)-1)</f>
        <v/>
      </c>
      <c r="J303" s="9" t="str">
        <f t="shared" si="140"/>
        <v/>
      </c>
      <c r="K303" s="7" t="str">
        <f t="shared" si="125"/>
        <v/>
      </c>
      <c r="L303" s="7" t="str">
        <f t="shared" si="126"/>
        <v/>
      </c>
      <c r="M303" s="7" t="str">
        <f t="shared" si="127"/>
        <v/>
      </c>
      <c r="N303" s="7" t="str">
        <f t="shared" si="128"/>
        <v/>
      </c>
      <c r="O303" s="7" t="str">
        <f t="shared" si="129"/>
        <v/>
      </c>
      <c r="Q303" s="3" t="str">
        <f>IF(ROWS(Q$15:Q303)-1&gt;'Yr 2 Loans'!$T$10,"",ROWS(Q$15:Q303)-1)</f>
        <v/>
      </c>
      <c r="R303" s="9" t="str">
        <f t="shared" si="141"/>
        <v/>
      </c>
      <c r="S303" s="7" t="str">
        <f t="shared" si="130"/>
        <v/>
      </c>
      <c r="T303" s="7" t="str">
        <f t="shared" si="142"/>
        <v/>
      </c>
      <c r="U303" s="7" t="str">
        <f t="shared" si="131"/>
        <v/>
      </c>
      <c r="V303" s="7" t="str">
        <f t="shared" si="143"/>
        <v/>
      </c>
      <c r="W303" s="7" t="str">
        <f t="shared" si="132"/>
        <v/>
      </c>
      <c r="Y303" s="3" t="str">
        <f>IF(ROWS(Y$15:Y303)-1&gt;'Yr 2 Loans'!$AB$10,"",ROWS(Y$15:Y303)-1)</f>
        <v/>
      </c>
      <c r="Z303" s="9" t="str">
        <f t="shared" si="144"/>
        <v/>
      </c>
      <c r="AA303" s="7" t="str">
        <f t="shared" si="133"/>
        <v/>
      </c>
      <c r="AB303" s="7" t="str">
        <f t="shared" si="145"/>
        <v/>
      </c>
      <c r="AC303" s="7" t="str">
        <f t="shared" si="134"/>
        <v/>
      </c>
      <c r="AD303" s="7" t="str">
        <f t="shared" si="146"/>
        <v/>
      </c>
      <c r="AE303" s="7" t="str">
        <f t="shared" si="135"/>
        <v/>
      </c>
      <c r="AG303" s="3" t="str">
        <f>IF(ROWS(AG$15:AG303)-1&gt;'Yr 2 Loans'!$AJ$10,"",ROWS(AG$15:AG303)-1)</f>
        <v/>
      </c>
      <c r="AH303" s="9" t="str">
        <f t="shared" si="147"/>
        <v/>
      </c>
      <c r="AI303" s="7" t="str">
        <f t="shared" si="136"/>
        <v/>
      </c>
      <c r="AJ303" s="7" t="str">
        <f t="shared" si="148"/>
        <v/>
      </c>
      <c r="AK303" s="7" t="str">
        <f t="shared" si="137"/>
        <v/>
      </c>
      <c r="AL303" s="7" t="str">
        <f t="shared" si="149"/>
        <v/>
      </c>
      <c r="AM303" s="7" t="str">
        <f t="shared" si="138"/>
        <v/>
      </c>
    </row>
    <row r="304" spans="1:39" x14ac:dyDescent="0.35">
      <c r="A304" s="3" t="str">
        <f>IF(ROWS(A$15:A304)-1&gt;$D$10,"",ROWS(A$15:A304)-1)</f>
        <v/>
      </c>
      <c r="B304" s="9" t="str">
        <f t="shared" si="139"/>
        <v/>
      </c>
      <c r="C304" s="7" t="str">
        <f t="shared" si="120"/>
        <v/>
      </c>
      <c r="D304" s="7" t="str">
        <f t="shared" si="121"/>
        <v/>
      </c>
      <c r="E304" s="7" t="str">
        <f t="shared" si="122"/>
        <v/>
      </c>
      <c r="F304" s="7" t="str">
        <f t="shared" si="123"/>
        <v/>
      </c>
      <c r="G304" s="7" t="str">
        <f t="shared" si="124"/>
        <v/>
      </c>
      <c r="I304" s="3" t="str">
        <f>IF(ROWS(I$15:I304)-1&gt;$L$10,"",ROWS(I$15:I304)-1)</f>
        <v/>
      </c>
      <c r="J304" s="9" t="str">
        <f t="shared" si="140"/>
        <v/>
      </c>
      <c r="K304" s="7" t="str">
        <f t="shared" si="125"/>
        <v/>
      </c>
      <c r="L304" s="7" t="str">
        <f t="shared" si="126"/>
        <v/>
      </c>
      <c r="M304" s="7" t="str">
        <f t="shared" si="127"/>
        <v/>
      </c>
      <c r="N304" s="7" t="str">
        <f t="shared" si="128"/>
        <v/>
      </c>
      <c r="O304" s="7" t="str">
        <f t="shared" si="129"/>
        <v/>
      </c>
      <c r="Q304" s="3" t="str">
        <f>IF(ROWS(Q$15:Q304)-1&gt;'Yr 2 Loans'!$T$10,"",ROWS(Q$15:Q304)-1)</f>
        <v/>
      </c>
      <c r="R304" s="9" t="str">
        <f t="shared" si="141"/>
        <v/>
      </c>
      <c r="S304" s="7" t="str">
        <f t="shared" si="130"/>
        <v/>
      </c>
      <c r="T304" s="7" t="str">
        <f t="shared" si="142"/>
        <v/>
      </c>
      <c r="U304" s="7" t="str">
        <f t="shared" si="131"/>
        <v/>
      </c>
      <c r="V304" s="7" t="str">
        <f t="shared" si="143"/>
        <v/>
      </c>
      <c r="W304" s="7" t="str">
        <f t="shared" si="132"/>
        <v/>
      </c>
      <c r="Y304" s="3" t="str">
        <f>IF(ROWS(Y$15:Y304)-1&gt;'Yr 2 Loans'!$AB$10,"",ROWS(Y$15:Y304)-1)</f>
        <v/>
      </c>
      <c r="Z304" s="9" t="str">
        <f t="shared" si="144"/>
        <v/>
      </c>
      <c r="AA304" s="7" t="str">
        <f t="shared" si="133"/>
        <v/>
      </c>
      <c r="AB304" s="7" t="str">
        <f t="shared" si="145"/>
        <v/>
      </c>
      <c r="AC304" s="7" t="str">
        <f t="shared" si="134"/>
        <v/>
      </c>
      <c r="AD304" s="7" t="str">
        <f t="shared" si="146"/>
        <v/>
      </c>
      <c r="AE304" s="7" t="str">
        <f t="shared" si="135"/>
        <v/>
      </c>
      <c r="AG304" s="3" t="str">
        <f>IF(ROWS(AG$15:AG304)-1&gt;'Yr 2 Loans'!$AJ$10,"",ROWS(AG$15:AG304)-1)</f>
        <v/>
      </c>
      <c r="AH304" s="9" t="str">
        <f t="shared" si="147"/>
        <v/>
      </c>
      <c r="AI304" s="7" t="str">
        <f t="shared" si="136"/>
        <v/>
      </c>
      <c r="AJ304" s="7" t="str">
        <f t="shared" si="148"/>
        <v/>
      </c>
      <c r="AK304" s="7" t="str">
        <f t="shared" si="137"/>
        <v/>
      </c>
      <c r="AL304" s="7" t="str">
        <f t="shared" si="149"/>
        <v/>
      </c>
      <c r="AM304" s="7" t="str">
        <f t="shared" si="138"/>
        <v/>
      </c>
    </row>
    <row r="305" spans="1:39" x14ac:dyDescent="0.35">
      <c r="A305" s="3" t="str">
        <f>IF(ROWS(A$15:A305)-1&gt;$D$10,"",ROWS(A$15:A305)-1)</f>
        <v/>
      </c>
      <c r="B305" s="9" t="str">
        <f t="shared" si="139"/>
        <v/>
      </c>
      <c r="C305" s="7" t="str">
        <f t="shared" si="120"/>
        <v/>
      </c>
      <c r="D305" s="7" t="str">
        <f t="shared" si="121"/>
        <v/>
      </c>
      <c r="E305" s="7" t="str">
        <f t="shared" si="122"/>
        <v/>
      </c>
      <c r="F305" s="7" t="str">
        <f t="shared" si="123"/>
        <v/>
      </c>
      <c r="G305" s="7" t="str">
        <f t="shared" si="124"/>
        <v/>
      </c>
      <c r="I305" s="3" t="str">
        <f>IF(ROWS(I$15:I305)-1&gt;$L$10,"",ROWS(I$15:I305)-1)</f>
        <v/>
      </c>
      <c r="J305" s="9" t="str">
        <f t="shared" si="140"/>
        <v/>
      </c>
      <c r="K305" s="7" t="str">
        <f t="shared" si="125"/>
        <v/>
      </c>
      <c r="L305" s="7" t="str">
        <f t="shared" si="126"/>
        <v/>
      </c>
      <c r="M305" s="7" t="str">
        <f t="shared" si="127"/>
        <v/>
      </c>
      <c r="N305" s="7" t="str">
        <f t="shared" si="128"/>
        <v/>
      </c>
      <c r="O305" s="7" t="str">
        <f t="shared" si="129"/>
        <v/>
      </c>
      <c r="Q305" s="3" t="str">
        <f>IF(ROWS(Q$15:Q305)-1&gt;'Yr 2 Loans'!$T$10,"",ROWS(Q$15:Q305)-1)</f>
        <v/>
      </c>
      <c r="R305" s="9" t="str">
        <f t="shared" si="141"/>
        <v/>
      </c>
      <c r="S305" s="7" t="str">
        <f t="shared" si="130"/>
        <v/>
      </c>
      <c r="T305" s="7" t="str">
        <f t="shared" si="142"/>
        <v/>
      </c>
      <c r="U305" s="7" t="str">
        <f t="shared" si="131"/>
        <v/>
      </c>
      <c r="V305" s="7" t="str">
        <f t="shared" si="143"/>
        <v/>
      </c>
      <c r="W305" s="7" t="str">
        <f t="shared" si="132"/>
        <v/>
      </c>
      <c r="Y305" s="3" t="str">
        <f>IF(ROWS(Y$15:Y305)-1&gt;'Yr 2 Loans'!$AB$10,"",ROWS(Y$15:Y305)-1)</f>
        <v/>
      </c>
      <c r="Z305" s="9" t="str">
        <f t="shared" si="144"/>
        <v/>
      </c>
      <c r="AA305" s="7" t="str">
        <f t="shared" si="133"/>
        <v/>
      </c>
      <c r="AB305" s="7" t="str">
        <f t="shared" si="145"/>
        <v/>
      </c>
      <c r="AC305" s="7" t="str">
        <f t="shared" si="134"/>
        <v/>
      </c>
      <c r="AD305" s="7" t="str">
        <f t="shared" si="146"/>
        <v/>
      </c>
      <c r="AE305" s="7" t="str">
        <f t="shared" si="135"/>
        <v/>
      </c>
      <c r="AG305" s="3" t="str">
        <f>IF(ROWS(AG$15:AG305)-1&gt;'Yr 2 Loans'!$AJ$10,"",ROWS(AG$15:AG305)-1)</f>
        <v/>
      </c>
      <c r="AH305" s="9" t="str">
        <f t="shared" si="147"/>
        <v/>
      </c>
      <c r="AI305" s="7" t="str">
        <f t="shared" si="136"/>
        <v/>
      </c>
      <c r="AJ305" s="7" t="str">
        <f t="shared" si="148"/>
        <v/>
      </c>
      <c r="AK305" s="7" t="str">
        <f t="shared" si="137"/>
        <v/>
      </c>
      <c r="AL305" s="7" t="str">
        <f t="shared" si="149"/>
        <v/>
      </c>
      <c r="AM305" s="7" t="str">
        <f t="shared" si="138"/>
        <v/>
      </c>
    </row>
    <row r="306" spans="1:39" x14ac:dyDescent="0.35">
      <c r="A306" s="3" t="str">
        <f>IF(ROWS(A$15:A306)-1&gt;$D$10,"",ROWS(A$15:A306)-1)</f>
        <v/>
      </c>
      <c r="B306" s="9" t="str">
        <f t="shared" si="139"/>
        <v/>
      </c>
      <c r="C306" s="7" t="str">
        <f t="shared" si="120"/>
        <v/>
      </c>
      <c r="D306" s="7" t="str">
        <f t="shared" si="121"/>
        <v/>
      </c>
      <c r="E306" s="7" t="str">
        <f t="shared" si="122"/>
        <v/>
      </c>
      <c r="F306" s="7" t="str">
        <f t="shared" si="123"/>
        <v/>
      </c>
      <c r="G306" s="7" t="str">
        <f t="shared" si="124"/>
        <v/>
      </c>
      <c r="I306" s="3" t="str">
        <f>IF(ROWS(I$15:I306)-1&gt;$L$10,"",ROWS(I$15:I306)-1)</f>
        <v/>
      </c>
      <c r="J306" s="9" t="str">
        <f t="shared" si="140"/>
        <v/>
      </c>
      <c r="K306" s="7" t="str">
        <f t="shared" si="125"/>
        <v/>
      </c>
      <c r="L306" s="7" t="str">
        <f t="shared" si="126"/>
        <v/>
      </c>
      <c r="M306" s="7" t="str">
        <f t="shared" si="127"/>
        <v/>
      </c>
      <c r="N306" s="7" t="str">
        <f t="shared" si="128"/>
        <v/>
      </c>
      <c r="O306" s="7" t="str">
        <f t="shared" si="129"/>
        <v/>
      </c>
      <c r="Q306" s="3" t="str">
        <f>IF(ROWS(Q$15:Q306)-1&gt;'Yr 2 Loans'!$T$10,"",ROWS(Q$15:Q306)-1)</f>
        <v/>
      </c>
      <c r="R306" s="9" t="str">
        <f t="shared" si="141"/>
        <v/>
      </c>
      <c r="S306" s="7" t="str">
        <f t="shared" si="130"/>
        <v/>
      </c>
      <c r="T306" s="7" t="str">
        <f t="shared" si="142"/>
        <v/>
      </c>
      <c r="U306" s="7" t="str">
        <f t="shared" si="131"/>
        <v/>
      </c>
      <c r="V306" s="7" t="str">
        <f t="shared" si="143"/>
        <v/>
      </c>
      <c r="W306" s="7" t="str">
        <f t="shared" si="132"/>
        <v/>
      </c>
      <c r="Y306" s="3" t="str">
        <f>IF(ROWS(Y$15:Y306)-1&gt;'Yr 2 Loans'!$AB$10,"",ROWS(Y$15:Y306)-1)</f>
        <v/>
      </c>
      <c r="Z306" s="9" t="str">
        <f t="shared" si="144"/>
        <v/>
      </c>
      <c r="AA306" s="7" t="str">
        <f t="shared" si="133"/>
        <v/>
      </c>
      <c r="AB306" s="7" t="str">
        <f t="shared" si="145"/>
        <v/>
      </c>
      <c r="AC306" s="7" t="str">
        <f t="shared" si="134"/>
        <v/>
      </c>
      <c r="AD306" s="7" t="str">
        <f t="shared" si="146"/>
        <v/>
      </c>
      <c r="AE306" s="7" t="str">
        <f t="shared" si="135"/>
        <v/>
      </c>
      <c r="AG306" s="3" t="str">
        <f>IF(ROWS(AG$15:AG306)-1&gt;'Yr 2 Loans'!$AJ$10,"",ROWS(AG$15:AG306)-1)</f>
        <v/>
      </c>
      <c r="AH306" s="9" t="str">
        <f t="shared" si="147"/>
        <v/>
      </c>
      <c r="AI306" s="7" t="str">
        <f t="shared" si="136"/>
        <v/>
      </c>
      <c r="AJ306" s="7" t="str">
        <f t="shared" si="148"/>
        <v/>
      </c>
      <c r="AK306" s="7" t="str">
        <f t="shared" si="137"/>
        <v/>
      </c>
      <c r="AL306" s="7" t="str">
        <f t="shared" si="149"/>
        <v/>
      </c>
      <c r="AM306" s="7" t="str">
        <f t="shared" si="138"/>
        <v/>
      </c>
    </row>
    <row r="307" spans="1:39" x14ac:dyDescent="0.35">
      <c r="A307" s="3" t="str">
        <f>IF(ROWS(A$15:A307)-1&gt;$D$10,"",ROWS(A$15:A307)-1)</f>
        <v/>
      </c>
      <c r="B307" s="9" t="str">
        <f t="shared" si="139"/>
        <v/>
      </c>
      <c r="C307" s="7" t="str">
        <f t="shared" si="120"/>
        <v/>
      </c>
      <c r="D307" s="7" t="str">
        <f t="shared" si="121"/>
        <v/>
      </c>
      <c r="E307" s="7" t="str">
        <f t="shared" si="122"/>
        <v/>
      </c>
      <c r="F307" s="7" t="str">
        <f t="shared" si="123"/>
        <v/>
      </c>
      <c r="G307" s="7" t="str">
        <f t="shared" si="124"/>
        <v/>
      </c>
      <c r="I307" s="3" t="str">
        <f>IF(ROWS(I$15:I307)-1&gt;$L$10,"",ROWS(I$15:I307)-1)</f>
        <v/>
      </c>
      <c r="J307" s="9" t="str">
        <f t="shared" si="140"/>
        <v/>
      </c>
      <c r="K307" s="7" t="str">
        <f t="shared" si="125"/>
        <v/>
      </c>
      <c r="L307" s="7" t="str">
        <f t="shared" si="126"/>
        <v/>
      </c>
      <c r="M307" s="7" t="str">
        <f t="shared" si="127"/>
        <v/>
      </c>
      <c r="N307" s="7" t="str">
        <f t="shared" si="128"/>
        <v/>
      </c>
      <c r="O307" s="7" t="str">
        <f t="shared" si="129"/>
        <v/>
      </c>
      <c r="Q307" s="3" t="str">
        <f>IF(ROWS(Q$15:Q307)-1&gt;'Yr 2 Loans'!$T$10,"",ROWS(Q$15:Q307)-1)</f>
        <v/>
      </c>
      <c r="R307" s="9" t="str">
        <f t="shared" si="141"/>
        <v/>
      </c>
      <c r="S307" s="7" t="str">
        <f t="shared" si="130"/>
        <v/>
      </c>
      <c r="T307" s="7" t="str">
        <f t="shared" si="142"/>
        <v/>
      </c>
      <c r="U307" s="7" t="str">
        <f t="shared" si="131"/>
        <v/>
      </c>
      <c r="V307" s="7" t="str">
        <f t="shared" si="143"/>
        <v/>
      </c>
      <c r="W307" s="7" t="str">
        <f t="shared" si="132"/>
        <v/>
      </c>
      <c r="Y307" s="3" t="str">
        <f>IF(ROWS(Y$15:Y307)-1&gt;'Yr 2 Loans'!$AB$10,"",ROWS(Y$15:Y307)-1)</f>
        <v/>
      </c>
      <c r="Z307" s="9" t="str">
        <f t="shared" si="144"/>
        <v/>
      </c>
      <c r="AA307" s="7" t="str">
        <f t="shared" si="133"/>
        <v/>
      </c>
      <c r="AB307" s="7" t="str">
        <f t="shared" si="145"/>
        <v/>
      </c>
      <c r="AC307" s="7" t="str">
        <f t="shared" si="134"/>
        <v/>
      </c>
      <c r="AD307" s="7" t="str">
        <f t="shared" si="146"/>
        <v/>
      </c>
      <c r="AE307" s="7" t="str">
        <f t="shared" si="135"/>
        <v/>
      </c>
      <c r="AG307" s="3" t="str">
        <f>IF(ROWS(AG$15:AG307)-1&gt;'Yr 2 Loans'!$AJ$10,"",ROWS(AG$15:AG307)-1)</f>
        <v/>
      </c>
      <c r="AH307" s="9" t="str">
        <f t="shared" si="147"/>
        <v/>
      </c>
      <c r="AI307" s="7" t="str">
        <f t="shared" si="136"/>
        <v/>
      </c>
      <c r="AJ307" s="7" t="str">
        <f t="shared" si="148"/>
        <v/>
      </c>
      <c r="AK307" s="7" t="str">
        <f t="shared" si="137"/>
        <v/>
      </c>
      <c r="AL307" s="7" t="str">
        <f t="shared" si="149"/>
        <v/>
      </c>
      <c r="AM307" s="7" t="str">
        <f t="shared" si="138"/>
        <v/>
      </c>
    </row>
    <row r="308" spans="1:39" x14ac:dyDescent="0.35">
      <c r="A308" s="3" t="str">
        <f>IF(ROWS(A$15:A308)-1&gt;$D$10,"",ROWS(A$15:A308)-1)</f>
        <v/>
      </c>
      <c r="B308" s="9" t="str">
        <f t="shared" si="139"/>
        <v/>
      </c>
      <c r="C308" s="7" t="str">
        <f t="shared" si="120"/>
        <v/>
      </c>
      <c r="D308" s="7" t="str">
        <f t="shared" si="121"/>
        <v/>
      </c>
      <c r="E308" s="7" t="str">
        <f t="shared" si="122"/>
        <v/>
      </c>
      <c r="F308" s="7" t="str">
        <f t="shared" si="123"/>
        <v/>
      </c>
      <c r="G308" s="7" t="str">
        <f t="shared" si="124"/>
        <v/>
      </c>
      <c r="I308" s="3" t="str">
        <f>IF(ROWS(I$15:I308)-1&gt;$L$10,"",ROWS(I$15:I308)-1)</f>
        <v/>
      </c>
      <c r="J308" s="9" t="str">
        <f t="shared" si="140"/>
        <v/>
      </c>
      <c r="K308" s="7" t="str">
        <f t="shared" si="125"/>
        <v/>
      </c>
      <c r="L308" s="7" t="str">
        <f t="shared" si="126"/>
        <v/>
      </c>
      <c r="M308" s="7" t="str">
        <f t="shared" si="127"/>
        <v/>
      </c>
      <c r="N308" s="7" t="str">
        <f t="shared" si="128"/>
        <v/>
      </c>
      <c r="O308" s="7" t="str">
        <f t="shared" si="129"/>
        <v/>
      </c>
      <c r="Q308" s="3" t="str">
        <f>IF(ROWS(Q$15:Q308)-1&gt;'Yr 2 Loans'!$T$10,"",ROWS(Q$15:Q308)-1)</f>
        <v/>
      </c>
      <c r="R308" s="9" t="str">
        <f t="shared" si="141"/>
        <v/>
      </c>
      <c r="S308" s="7" t="str">
        <f t="shared" si="130"/>
        <v/>
      </c>
      <c r="T308" s="7" t="str">
        <f t="shared" si="142"/>
        <v/>
      </c>
      <c r="U308" s="7" t="str">
        <f t="shared" si="131"/>
        <v/>
      </c>
      <c r="V308" s="7" t="str">
        <f t="shared" si="143"/>
        <v/>
      </c>
      <c r="W308" s="7" t="str">
        <f t="shared" si="132"/>
        <v/>
      </c>
      <c r="Y308" s="3" t="str">
        <f>IF(ROWS(Y$15:Y308)-1&gt;'Yr 2 Loans'!$AB$10,"",ROWS(Y$15:Y308)-1)</f>
        <v/>
      </c>
      <c r="Z308" s="9" t="str">
        <f t="shared" si="144"/>
        <v/>
      </c>
      <c r="AA308" s="7" t="str">
        <f t="shared" si="133"/>
        <v/>
      </c>
      <c r="AB308" s="7" t="str">
        <f t="shared" si="145"/>
        <v/>
      </c>
      <c r="AC308" s="7" t="str">
        <f t="shared" si="134"/>
        <v/>
      </c>
      <c r="AD308" s="7" t="str">
        <f t="shared" si="146"/>
        <v/>
      </c>
      <c r="AE308" s="7" t="str">
        <f t="shared" si="135"/>
        <v/>
      </c>
      <c r="AG308" s="3" t="str">
        <f>IF(ROWS(AG$15:AG308)-1&gt;'Yr 2 Loans'!$AJ$10,"",ROWS(AG$15:AG308)-1)</f>
        <v/>
      </c>
      <c r="AH308" s="9" t="str">
        <f t="shared" si="147"/>
        <v/>
      </c>
      <c r="AI308" s="7" t="str">
        <f t="shared" si="136"/>
        <v/>
      </c>
      <c r="AJ308" s="7" t="str">
        <f t="shared" si="148"/>
        <v/>
      </c>
      <c r="AK308" s="7" t="str">
        <f t="shared" si="137"/>
        <v/>
      </c>
      <c r="AL308" s="7" t="str">
        <f t="shared" si="149"/>
        <v/>
      </c>
      <c r="AM308" s="7" t="str">
        <f t="shared" si="138"/>
        <v/>
      </c>
    </row>
    <row r="309" spans="1:39" x14ac:dyDescent="0.35">
      <c r="A309" s="3" t="str">
        <f>IF(ROWS(A$15:A309)-1&gt;$D$10,"",ROWS(A$15:A309)-1)</f>
        <v/>
      </c>
      <c r="B309" s="9" t="str">
        <f t="shared" si="139"/>
        <v/>
      </c>
      <c r="C309" s="7" t="str">
        <f t="shared" si="120"/>
        <v/>
      </c>
      <c r="D309" s="7" t="str">
        <f t="shared" si="121"/>
        <v/>
      </c>
      <c r="E309" s="7" t="str">
        <f t="shared" si="122"/>
        <v/>
      </c>
      <c r="F309" s="7" t="str">
        <f t="shared" si="123"/>
        <v/>
      </c>
      <c r="G309" s="7" t="str">
        <f t="shared" si="124"/>
        <v/>
      </c>
      <c r="I309" s="3" t="str">
        <f>IF(ROWS(I$15:I309)-1&gt;$L$10,"",ROWS(I$15:I309)-1)</f>
        <v/>
      </c>
      <c r="J309" s="9" t="str">
        <f t="shared" si="140"/>
        <v/>
      </c>
      <c r="K309" s="7" t="str">
        <f t="shared" si="125"/>
        <v/>
      </c>
      <c r="L309" s="7" t="str">
        <f t="shared" si="126"/>
        <v/>
      </c>
      <c r="M309" s="7" t="str">
        <f t="shared" si="127"/>
        <v/>
      </c>
      <c r="N309" s="7" t="str">
        <f t="shared" si="128"/>
        <v/>
      </c>
      <c r="O309" s="7" t="str">
        <f t="shared" si="129"/>
        <v/>
      </c>
      <c r="Q309" s="3" t="str">
        <f>IF(ROWS(Q$15:Q309)-1&gt;'Yr 2 Loans'!$T$10,"",ROWS(Q$15:Q309)-1)</f>
        <v/>
      </c>
      <c r="R309" s="9" t="str">
        <f t="shared" si="141"/>
        <v/>
      </c>
      <c r="S309" s="7" t="str">
        <f t="shared" si="130"/>
        <v/>
      </c>
      <c r="T309" s="7" t="str">
        <f t="shared" si="142"/>
        <v/>
      </c>
      <c r="U309" s="7" t="str">
        <f t="shared" si="131"/>
        <v/>
      </c>
      <c r="V309" s="7" t="str">
        <f t="shared" si="143"/>
        <v/>
      </c>
      <c r="W309" s="7" t="str">
        <f t="shared" si="132"/>
        <v/>
      </c>
      <c r="Y309" s="3" t="str">
        <f>IF(ROWS(Y$15:Y309)-1&gt;'Yr 2 Loans'!$AB$10,"",ROWS(Y$15:Y309)-1)</f>
        <v/>
      </c>
      <c r="Z309" s="9" t="str">
        <f t="shared" si="144"/>
        <v/>
      </c>
      <c r="AA309" s="7" t="str">
        <f t="shared" si="133"/>
        <v/>
      </c>
      <c r="AB309" s="7" t="str">
        <f t="shared" si="145"/>
        <v/>
      </c>
      <c r="AC309" s="7" t="str">
        <f t="shared" si="134"/>
        <v/>
      </c>
      <c r="AD309" s="7" t="str">
        <f t="shared" si="146"/>
        <v/>
      </c>
      <c r="AE309" s="7" t="str">
        <f t="shared" si="135"/>
        <v/>
      </c>
      <c r="AG309" s="3" t="str">
        <f>IF(ROWS(AG$15:AG309)-1&gt;'Yr 2 Loans'!$AJ$10,"",ROWS(AG$15:AG309)-1)</f>
        <v/>
      </c>
      <c r="AH309" s="9" t="str">
        <f t="shared" si="147"/>
        <v/>
      </c>
      <c r="AI309" s="7" t="str">
        <f t="shared" si="136"/>
        <v/>
      </c>
      <c r="AJ309" s="7" t="str">
        <f t="shared" si="148"/>
        <v/>
      </c>
      <c r="AK309" s="7" t="str">
        <f t="shared" si="137"/>
        <v/>
      </c>
      <c r="AL309" s="7" t="str">
        <f t="shared" si="149"/>
        <v/>
      </c>
      <c r="AM309" s="7" t="str">
        <f t="shared" si="138"/>
        <v/>
      </c>
    </row>
    <row r="310" spans="1:39" x14ac:dyDescent="0.35">
      <c r="A310" s="3" t="str">
        <f>IF(ROWS(A$15:A310)-1&gt;$D$10,"",ROWS(A$15:A310)-1)</f>
        <v/>
      </c>
      <c r="B310" s="9" t="str">
        <f t="shared" si="139"/>
        <v/>
      </c>
      <c r="C310" s="7" t="str">
        <f t="shared" si="120"/>
        <v/>
      </c>
      <c r="D310" s="7" t="str">
        <f t="shared" si="121"/>
        <v/>
      </c>
      <c r="E310" s="7" t="str">
        <f t="shared" si="122"/>
        <v/>
      </c>
      <c r="F310" s="7" t="str">
        <f t="shared" si="123"/>
        <v/>
      </c>
      <c r="G310" s="7" t="str">
        <f t="shared" si="124"/>
        <v/>
      </c>
      <c r="I310" s="3" t="str">
        <f>IF(ROWS(I$15:I310)-1&gt;$L$10,"",ROWS(I$15:I310)-1)</f>
        <v/>
      </c>
      <c r="J310" s="9" t="str">
        <f t="shared" si="140"/>
        <v/>
      </c>
      <c r="K310" s="7" t="str">
        <f t="shared" si="125"/>
        <v/>
      </c>
      <c r="L310" s="7" t="str">
        <f t="shared" si="126"/>
        <v/>
      </c>
      <c r="M310" s="7" t="str">
        <f t="shared" si="127"/>
        <v/>
      </c>
      <c r="N310" s="7" t="str">
        <f t="shared" si="128"/>
        <v/>
      </c>
      <c r="O310" s="7" t="str">
        <f t="shared" si="129"/>
        <v/>
      </c>
      <c r="Q310" s="3" t="str">
        <f>IF(ROWS(Q$15:Q310)-1&gt;'Yr 2 Loans'!$T$10,"",ROWS(Q$15:Q310)-1)</f>
        <v/>
      </c>
      <c r="R310" s="9" t="str">
        <f t="shared" si="141"/>
        <v/>
      </c>
      <c r="S310" s="7" t="str">
        <f t="shared" si="130"/>
        <v/>
      </c>
      <c r="T310" s="7" t="str">
        <f t="shared" si="142"/>
        <v/>
      </c>
      <c r="U310" s="7" t="str">
        <f t="shared" si="131"/>
        <v/>
      </c>
      <c r="V310" s="7" t="str">
        <f t="shared" si="143"/>
        <v/>
      </c>
      <c r="W310" s="7" t="str">
        <f t="shared" si="132"/>
        <v/>
      </c>
      <c r="Y310" s="3" t="str">
        <f>IF(ROWS(Y$15:Y310)-1&gt;'Yr 2 Loans'!$AB$10,"",ROWS(Y$15:Y310)-1)</f>
        <v/>
      </c>
      <c r="Z310" s="9" t="str">
        <f t="shared" si="144"/>
        <v/>
      </c>
      <c r="AA310" s="7" t="str">
        <f t="shared" si="133"/>
        <v/>
      </c>
      <c r="AB310" s="7" t="str">
        <f t="shared" si="145"/>
        <v/>
      </c>
      <c r="AC310" s="7" t="str">
        <f t="shared" si="134"/>
        <v/>
      </c>
      <c r="AD310" s="7" t="str">
        <f t="shared" si="146"/>
        <v/>
      </c>
      <c r="AE310" s="7" t="str">
        <f t="shared" si="135"/>
        <v/>
      </c>
      <c r="AG310" s="3" t="str">
        <f>IF(ROWS(AG$15:AG310)-1&gt;'Yr 2 Loans'!$AJ$10,"",ROWS(AG$15:AG310)-1)</f>
        <v/>
      </c>
      <c r="AH310" s="9" t="str">
        <f t="shared" si="147"/>
        <v/>
      </c>
      <c r="AI310" s="7" t="str">
        <f t="shared" si="136"/>
        <v/>
      </c>
      <c r="AJ310" s="7" t="str">
        <f t="shared" si="148"/>
        <v/>
      </c>
      <c r="AK310" s="7" t="str">
        <f t="shared" si="137"/>
        <v/>
      </c>
      <c r="AL310" s="7" t="str">
        <f t="shared" si="149"/>
        <v/>
      </c>
      <c r="AM310" s="7" t="str">
        <f t="shared" si="138"/>
        <v/>
      </c>
    </row>
    <row r="311" spans="1:39" x14ac:dyDescent="0.35">
      <c r="A311" s="3" t="str">
        <f>IF(ROWS(A$15:A311)-1&gt;$D$10,"",ROWS(A$15:A311)-1)</f>
        <v/>
      </c>
      <c r="B311" s="9" t="str">
        <f t="shared" si="139"/>
        <v/>
      </c>
      <c r="C311" s="7" t="str">
        <f t="shared" si="120"/>
        <v/>
      </c>
      <c r="D311" s="7" t="str">
        <f t="shared" si="121"/>
        <v/>
      </c>
      <c r="E311" s="7" t="str">
        <f t="shared" si="122"/>
        <v/>
      </c>
      <c r="F311" s="7" t="str">
        <f t="shared" si="123"/>
        <v/>
      </c>
      <c r="G311" s="7" t="str">
        <f t="shared" si="124"/>
        <v/>
      </c>
      <c r="I311" s="3" t="str">
        <f>IF(ROWS(I$15:I311)-1&gt;$L$10,"",ROWS(I$15:I311)-1)</f>
        <v/>
      </c>
      <c r="J311" s="9" t="str">
        <f t="shared" si="140"/>
        <v/>
      </c>
      <c r="K311" s="7" t="str">
        <f t="shared" si="125"/>
        <v/>
      </c>
      <c r="L311" s="7" t="str">
        <f t="shared" si="126"/>
        <v/>
      </c>
      <c r="M311" s="7" t="str">
        <f t="shared" si="127"/>
        <v/>
      </c>
      <c r="N311" s="7" t="str">
        <f t="shared" si="128"/>
        <v/>
      </c>
      <c r="O311" s="7" t="str">
        <f t="shared" si="129"/>
        <v/>
      </c>
      <c r="Q311" s="3" t="str">
        <f>IF(ROWS(Q$15:Q311)-1&gt;'Yr 2 Loans'!$T$10,"",ROWS(Q$15:Q311)-1)</f>
        <v/>
      </c>
      <c r="R311" s="9" t="str">
        <f t="shared" si="141"/>
        <v/>
      </c>
      <c r="S311" s="7" t="str">
        <f t="shared" si="130"/>
        <v/>
      </c>
      <c r="T311" s="7" t="str">
        <f t="shared" si="142"/>
        <v/>
      </c>
      <c r="U311" s="7" t="str">
        <f t="shared" si="131"/>
        <v/>
      </c>
      <c r="V311" s="7" t="str">
        <f t="shared" si="143"/>
        <v/>
      </c>
      <c r="W311" s="7" t="str">
        <f t="shared" si="132"/>
        <v/>
      </c>
      <c r="Y311" s="3" t="str">
        <f>IF(ROWS(Y$15:Y311)-1&gt;'Yr 2 Loans'!$AB$10,"",ROWS(Y$15:Y311)-1)</f>
        <v/>
      </c>
      <c r="Z311" s="9" t="str">
        <f t="shared" si="144"/>
        <v/>
      </c>
      <c r="AA311" s="7" t="str">
        <f t="shared" si="133"/>
        <v/>
      </c>
      <c r="AB311" s="7" t="str">
        <f t="shared" si="145"/>
        <v/>
      </c>
      <c r="AC311" s="7" t="str">
        <f t="shared" si="134"/>
        <v/>
      </c>
      <c r="AD311" s="7" t="str">
        <f t="shared" si="146"/>
        <v/>
      </c>
      <c r="AE311" s="7" t="str">
        <f t="shared" si="135"/>
        <v/>
      </c>
      <c r="AG311" s="3" t="str">
        <f>IF(ROWS(AG$15:AG311)-1&gt;'Yr 2 Loans'!$AJ$10,"",ROWS(AG$15:AG311)-1)</f>
        <v/>
      </c>
      <c r="AH311" s="9" t="str">
        <f t="shared" si="147"/>
        <v/>
      </c>
      <c r="AI311" s="7" t="str">
        <f t="shared" si="136"/>
        <v/>
      </c>
      <c r="AJ311" s="7" t="str">
        <f t="shared" si="148"/>
        <v/>
      </c>
      <c r="AK311" s="7" t="str">
        <f t="shared" si="137"/>
        <v/>
      </c>
      <c r="AL311" s="7" t="str">
        <f t="shared" si="149"/>
        <v/>
      </c>
      <c r="AM311" s="7" t="str">
        <f t="shared" si="138"/>
        <v/>
      </c>
    </row>
    <row r="312" spans="1:39" x14ac:dyDescent="0.35">
      <c r="A312" s="3" t="str">
        <f>IF(ROWS(A$15:A312)-1&gt;$D$10,"",ROWS(A$15:A312)-1)</f>
        <v/>
      </c>
      <c r="B312" s="9" t="str">
        <f t="shared" si="139"/>
        <v/>
      </c>
      <c r="C312" s="7" t="str">
        <f t="shared" si="120"/>
        <v/>
      </c>
      <c r="D312" s="7" t="str">
        <f t="shared" si="121"/>
        <v/>
      </c>
      <c r="E312" s="7" t="str">
        <f t="shared" si="122"/>
        <v/>
      </c>
      <c r="F312" s="7" t="str">
        <f t="shared" si="123"/>
        <v/>
      </c>
      <c r="G312" s="7" t="str">
        <f t="shared" si="124"/>
        <v/>
      </c>
      <c r="I312" s="3" t="str">
        <f>IF(ROWS(I$15:I312)-1&gt;$L$10,"",ROWS(I$15:I312)-1)</f>
        <v/>
      </c>
      <c r="J312" s="9" t="str">
        <f t="shared" si="140"/>
        <v/>
      </c>
      <c r="K312" s="7" t="str">
        <f t="shared" si="125"/>
        <v/>
      </c>
      <c r="L312" s="7" t="str">
        <f t="shared" si="126"/>
        <v/>
      </c>
      <c r="M312" s="7" t="str">
        <f t="shared" si="127"/>
        <v/>
      </c>
      <c r="N312" s="7" t="str">
        <f t="shared" si="128"/>
        <v/>
      </c>
      <c r="O312" s="7" t="str">
        <f t="shared" si="129"/>
        <v/>
      </c>
      <c r="Q312" s="3" t="str">
        <f>IF(ROWS(Q$15:Q312)-1&gt;'Yr 2 Loans'!$T$10,"",ROWS(Q$15:Q312)-1)</f>
        <v/>
      </c>
      <c r="R312" s="9" t="str">
        <f t="shared" si="141"/>
        <v/>
      </c>
      <c r="S312" s="7" t="str">
        <f t="shared" si="130"/>
        <v/>
      </c>
      <c r="T312" s="7" t="str">
        <f t="shared" si="142"/>
        <v/>
      </c>
      <c r="U312" s="7" t="str">
        <f t="shared" si="131"/>
        <v/>
      </c>
      <c r="V312" s="7" t="str">
        <f t="shared" si="143"/>
        <v/>
      </c>
      <c r="W312" s="7" t="str">
        <f t="shared" si="132"/>
        <v/>
      </c>
      <c r="Y312" s="3" t="str">
        <f>IF(ROWS(Y$15:Y312)-1&gt;'Yr 2 Loans'!$AB$10,"",ROWS(Y$15:Y312)-1)</f>
        <v/>
      </c>
      <c r="Z312" s="9" t="str">
        <f t="shared" si="144"/>
        <v/>
      </c>
      <c r="AA312" s="7" t="str">
        <f t="shared" si="133"/>
        <v/>
      </c>
      <c r="AB312" s="7" t="str">
        <f t="shared" si="145"/>
        <v/>
      </c>
      <c r="AC312" s="7" t="str">
        <f t="shared" si="134"/>
        <v/>
      </c>
      <c r="AD312" s="7" t="str">
        <f t="shared" si="146"/>
        <v/>
      </c>
      <c r="AE312" s="7" t="str">
        <f t="shared" si="135"/>
        <v/>
      </c>
      <c r="AG312" s="3" t="str">
        <f>IF(ROWS(AG$15:AG312)-1&gt;'Yr 2 Loans'!$AJ$10,"",ROWS(AG$15:AG312)-1)</f>
        <v/>
      </c>
      <c r="AH312" s="9" t="str">
        <f t="shared" si="147"/>
        <v/>
      </c>
      <c r="AI312" s="7" t="str">
        <f t="shared" si="136"/>
        <v/>
      </c>
      <c r="AJ312" s="7" t="str">
        <f t="shared" si="148"/>
        <v/>
      </c>
      <c r="AK312" s="7" t="str">
        <f t="shared" si="137"/>
        <v/>
      </c>
      <c r="AL312" s="7" t="str">
        <f t="shared" si="149"/>
        <v/>
      </c>
      <c r="AM312" s="7" t="str">
        <f t="shared" si="138"/>
        <v/>
      </c>
    </row>
    <row r="313" spans="1:39" x14ac:dyDescent="0.35">
      <c r="A313" s="3" t="str">
        <f>IF(ROWS(A$15:A313)-1&gt;$D$10,"",ROWS(A$15:A313)-1)</f>
        <v/>
      </c>
      <c r="B313" s="9" t="str">
        <f t="shared" si="139"/>
        <v/>
      </c>
      <c r="C313" s="7" t="str">
        <f t="shared" si="120"/>
        <v/>
      </c>
      <c r="D313" s="7" t="str">
        <f t="shared" si="121"/>
        <v/>
      </c>
      <c r="E313" s="7" t="str">
        <f t="shared" si="122"/>
        <v/>
      </c>
      <c r="F313" s="7" t="str">
        <f t="shared" si="123"/>
        <v/>
      </c>
      <c r="G313" s="7" t="str">
        <f t="shared" si="124"/>
        <v/>
      </c>
      <c r="I313" s="3" t="str">
        <f>IF(ROWS(I$15:I313)-1&gt;$L$10,"",ROWS(I$15:I313)-1)</f>
        <v/>
      </c>
      <c r="J313" s="9" t="str">
        <f t="shared" si="140"/>
        <v/>
      </c>
      <c r="K313" s="7" t="str">
        <f t="shared" si="125"/>
        <v/>
      </c>
      <c r="L313" s="7" t="str">
        <f t="shared" si="126"/>
        <v/>
      </c>
      <c r="M313" s="7" t="str">
        <f t="shared" si="127"/>
        <v/>
      </c>
      <c r="N313" s="7" t="str">
        <f t="shared" si="128"/>
        <v/>
      </c>
      <c r="O313" s="7" t="str">
        <f t="shared" si="129"/>
        <v/>
      </c>
      <c r="Q313" s="3" t="str">
        <f>IF(ROWS(Q$15:Q313)-1&gt;'Yr 2 Loans'!$T$10,"",ROWS(Q$15:Q313)-1)</f>
        <v/>
      </c>
      <c r="R313" s="9" t="str">
        <f t="shared" si="141"/>
        <v/>
      </c>
      <c r="S313" s="7" t="str">
        <f t="shared" si="130"/>
        <v/>
      </c>
      <c r="T313" s="7" t="str">
        <f t="shared" si="142"/>
        <v/>
      </c>
      <c r="U313" s="7" t="str">
        <f t="shared" si="131"/>
        <v/>
      </c>
      <c r="V313" s="7" t="str">
        <f t="shared" si="143"/>
        <v/>
      </c>
      <c r="W313" s="7" t="str">
        <f t="shared" si="132"/>
        <v/>
      </c>
      <c r="Y313" s="3" t="str">
        <f>IF(ROWS(Y$15:Y313)-1&gt;'Yr 2 Loans'!$AB$10,"",ROWS(Y$15:Y313)-1)</f>
        <v/>
      </c>
      <c r="Z313" s="9" t="str">
        <f t="shared" si="144"/>
        <v/>
      </c>
      <c r="AA313" s="7" t="str">
        <f t="shared" si="133"/>
        <v/>
      </c>
      <c r="AB313" s="7" t="str">
        <f t="shared" si="145"/>
        <v/>
      </c>
      <c r="AC313" s="7" t="str">
        <f t="shared" si="134"/>
        <v/>
      </c>
      <c r="AD313" s="7" t="str">
        <f t="shared" si="146"/>
        <v/>
      </c>
      <c r="AE313" s="7" t="str">
        <f t="shared" si="135"/>
        <v/>
      </c>
      <c r="AG313" s="3" t="str">
        <f>IF(ROWS(AG$15:AG313)-1&gt;'Yr 2 Loans'!$AJ$10,"",ROWS(AG$15:AG313)-1)</f>
        <v/>
      </c>
      <c r="AH313" s="9" t="str">
        <f t="shared" si="147"/>
        <v/>
      </c>
      <c r="AI313" s="7" t="str">
        <f t="shared" si="136"/>
        <v/>
      </c>
      <c r="AJ313" s="7" t="str">
        <f t="shared" si="148"/>
        <v/>
      </c>
      <c r="AK313" s="7" t="str">
        <f t="shared" si="137"/>
        <v/>
      </c>
      <c r="AL313" s="7" t="str">
        <f t="shared" si="149"/>
        <v/>
      </c>
      <c r="AM313" s="7" t="str">
        <f t="shared" si="138"/>
        <v/>
      </c>
    </row>
    <row r="314" spans="1:39" x14ac:dyDescent="0.35">
      <c r="A314" s="3" t="str">
        <f>IF(ROWS(A$15:A314)-1&gt;$D$10,"",ROWS(A$15:A314)-1)</f>
        <v/>
      </c>
      <c r="B314" s="9" t="str">
        <f t="shared" si="139"/>
        <v/>
      </c>
      <c r="C314" s="7" t="str">
        <f t="shared" si="120"/>
        <v/>
      </c>
      <c r="D314" s="7" t="str">
        <f t="shared" si="121"/>
        <v/>
      </c>
      <c r="E314" s="7" t="str">
        <f t="shared" si="122"/>
        <v/>
      </c>
      <c r="F314" s="7" t="str">
        <f t="shared" si="123"/>
        <v/>
      </c>
      <c r="G314" s="7" t="str">
        <f t="shared" si="124"/>
        <v/>
      </c>
      <c r="I314" s="3" t="str">
        <f>IF(ROWS(I$15:I314)-1&gt;$L$10,"",ROWS(I$15:I314)-1)</f>
        <v/>
      </c>
      <c r="J314" s="9" t="str">
        <f t="shared" si="140"/>
        <v/>
      </c>
      <c r="K314" s="7" t="str">
        <f t="shared" si="125"/>
        <v/>
      </c>
      <c r="L314" s="7" t="str">
        <f t="shared" si="126"/>
        <v/>
      </c>
      <c r="M314" s="7" t="str">
        <f t="shared" si="127"/>
        <v/>
      </c>
      <c r="N314" s="7" t="str">
        <f t="shared" si="128"/>
        <v/>
      </c>
      <c r="O314" s="7" t="str">
        <f t="shared" si="129"/>
        <v/>
      </c>
      <c r="Q314" s="3" t="str">
        <f>IF(ROWS(Q$15:Q314)-1&gt;'Yr 2 Loans'!$T$10,"",ROWS(Q$15:Q314)-1)</f>
        <v/>
      </c>
      <c r="R314" s="9" t="str">
        <f t="shared" si="141"/>
        <v/>
      </c>
      <c r="S314" s="7" t="str">
        <f t="shared" si="130"/>
        <v/>
      </c>
      <c r="T314" s="7" t="str">
        <f t="shared" si="142"/>
        <v/>
      </c>
      <c r="U314" s="7" t="str">
        <f t="shared" si="131"/>
        <v/>
      </c>
      <c r="V314" s="7" t="str">
        <f t="shared" si="143"/>
        <v/>
      </c>
      <c r="W314" s="7" t="str">
        <f t="shared" si="132"/>
        <v/>
      </c>
      <c r="Y314" s="3" t="str">
        <f>IF(ROWS(Y$15:Y314)-1&gt;'Yr 2 Loans'!$AB$10,"",ROWS(Y$15:Y314)-1)</f>
        <v/>
      </c>
      <c r="Z314" s="9" t="str">
        <f t="shared" si="144"/>
        <v/>
      </c>
      <c r="AA314" s="7" t="str">
        <f t="shared" si="133"/>
        <v/>
      </c>
      <c r="AB314" s="7" t="str">
        <f t="shared" si="145"/>
        <v/>
      </c>
      <c r="AC314" s="7" t="str">
        <f t="shared" si="134"/>
        <v/>
      </c>
      <c r="AD314" s="7" t="str">
        <f t="shared" si="146"/>
        <v/>
      </c>
      <c r="AE314" s="7" t="str">
        <f t="shared" si="135"/>
        <v/>
      </c>
      <c r="AG314" s="3" t="str">
        <f>IF(ROWS(AG$15:AG314)-1&gt;'Yr 2 Loans'!$AJ$10,"",ROWS(AG$15:AG314)-1)</f>
        <v/>
      </c>
      <c r="AH314" s="9" t="str">
        <f t="shared" si="147"/>
        <v/>
      </c>
      <c r="AI314" s="7" t="str">
        <f t="shared" si="136"/>
        <v/>
      </c>
      <c r="AJ314" s="7" t="str">
        <f t="shared" si="148"/>
        <v/>
      </c>
      <c r="AK314" s="7" t="str">
        <f t="shared" si="137"/>
        <v/>
      </c>
      <c r="AL314" s="7" t="str">
        <f t="shared" si="149"/>
        <v/>
      </c>
      <c r="AM314" s="7" t="str">
        <f t="shared" si="138"/>
        <v/>
      </c>
    </row>
    <row r="315" spans="1:39" x14ac:dyDescent="0.35">
      <c r="A315" s="3" t="str">
        <f>IF(ROWS(A$15:A315)-1&gt;$D$10,"",ROWS(A$15:A315)-1)</f>
        <v/>
      </c>
      <c r="B315" s="9" t="str">
        <f t="shared" si="139"/>
        <v/>
      </c>
      <c r="C315" s="7" t="str">
        <f t="shared" si="120"/>
        <v/>
      </c>
      <c r="D315" s="7" t="str">
        <f t="shared" si="121"/>
        <v/>
      </c>
      <c r="E315" s="7" t="str">
        <f t="shared" si="122"/>
        <v/>
      </c>
      <c r="F315" s="7" t="str">
        <f t="shared" si="123"/>
        <v/>
      </c>
      <c r="G315" s="7" t="str">
        <f t="shared" si="124"/>
        <v/>
      </c>
      <c r="I315" s="3" t="str">
        <f>IF(ROWS(I$15:I315)-1&gt;$L$10,"",ROWS(I$15:I315)-1)</f>
        <v/>
      </c>
      <c r="J315" s="9" t="str">
        <f t="shared" si="140"/>
        <v/>
      </c>
      <c r="K315" s="7" t="str">
        <f t="shared" si="125"/>
        <v/>
      </c>
      <c r="L315" s="7" t="str">
        <f t="shared" si="126"/>
        <v/>
      </c>
      <c r="M315" s="7" t="str">
        <f t="shared" si="127"/>
        <v/>
      </c>
      <c r="N315" s="7" t="str">
        <f t="shared" si="128"/>
        <v/>
      </c>
      <c r="O315" s="7" t="str">
        <f t="shared" si="129"/>
        <v/>
      </c>
      <c r="Q315" s="3" t="str">
        <f>IF(ROWS(Q$15:Q315)-1&gt;'Yr 2 Loans'!$T$10,"",ROWS(Q$15:Q315)-1)</f>
        <v/>
      </c>
      <c r="R315" s="9" t="str">
        <f t="shared" si="141"/>
        <v/>
      </c>
      <c r="S315" s="7" t="str">
        <f t="shared" si="130"/>
        <v/>
      </c>
      <c r="T315" s="7" t="str">
        <f t="shared" si="142"/>
        <v/>
      </c>
      <c r="U315" s="7" t="str">
        <f t="shared" si="131"/>
        <v/>
      </c>
      <c r="V315" s="7" t="str">
        <f t="shared" si="143"/>
        <v/>
      </c>
      <c r="W315" s="7" t="str">
        <f t="shared" si="132"/>
        <v/>
      </c>
      <c r="Y315" s="3" t="str">
        <f>IF(ROWS(Y$15:Y315)-1&gt;'Yr 2 Loans'!$AB$10,"",ROWS(Y$15:Y315)-1)</f>
        <v/>
      </c>
      <c r="Z315" s="9" t="str">
        <f t="shared" si="144"/>
        <v/>
      </c>
      <c r="AA315" s="7" t="str">
        <f t="shared" si="133"/>
        <v/>
      </c>
      <c r="AB315" s="7" t="str">
        <f t="shared" si="145"/>
        <v/>
      </c>
      <c r="AC315" s="7" t="str">
        <f t="shared" si="134"/>
        <v/>
      </c>
      <c r="AD315" s="7" t="str">
        <f t="shared" si="146"/>
        <v/>
      </c>
      <c r="AE315" s="7" t="str">
        <f t="shared" si="135"/>
        <v/>
      </c>
      <c r="AG315" s="3" t="str">
        <f>IF(ROWS(AG$15:AG315)-1&gt;'Yr 2 Loans'!$AJ$10,"",ROWS(AG$15:AG315)-1)</f>
        <v/>
      </c>
      <c r="AH315" s="9" t="str">
        <f t="shared" si="147"/>
        <v/>
      </c>
      <c r="AI315" s="7" t="str">
        <f t="shared" si="136"/>
        <v/>
      </c>
      <c r="AJ315" s="7" t="str">
        <f t="shared" si="148"/>
        <v/>
      </c>
      <c r="AK315" s="7" t="str">
        <f t="shared" si="137"/>
        <v/>
      </c>
      <c r="AL315" s="7" t="str">
        <f t="shared" si="149"/>
        <v/>
      </c>
      <c r="AM315" s="7" t="str">
        <f t="shared" si="138"/>
        <v/>
      </c>
    </row>
    <row r="316" spans="1:39" x14ac:dyDescent="0.35">
      <c r="A316" s="3" t="str">
        <f>IF(ROWS(A$15:A316)-1&gt;$D$10,"",ROWS(A$15:A316)-1)</f>
        <v/>
      </c>
      <c r="B316" s="9" t="str">
        <f t="shared" si="139"/>
        <v/>
      </c>
      <c r="C316" s="7" t="str">
        <f t="shared" si="120"/>
        <v/>
      </c>
      <c r="D316" s="7" t="str">
        <f t="shared" si="121"/>
        <v/>
      </c>
      <c r="E316" s="7" t="str">
        <f t="shared" si="122"/>
        <v/>
      </c>
      <c r="F316" s="7" t="str">
        <f t="shared" si="123"/>
        <v/>
      </c>
      <c r="G316" s="7" t="str">
        <f t="shared" si="124"/>
        <v/>
      </c>
      <c r="I316" s="3" t="str">
        <f>IF(ROWS(I$15:I316)-1&gt;$L$10,"",ROWS(I$15:I316)-1)</f>
        <v/>
      </c>
      <c r="J316" s="9" t="str">
        <f t="shared" si="140"/>
        <v/>
      </c>
      <c r="K316" s="7" t="str">
        <f t="shared" si="125"/>
        <v/>
      </c>
      <c r="L316" s="7" t="str">
        <f t="shared" si="126"/>
        <v/>
      </c>
      <c r="M316" s="7" t="str">
        <f t="shared" si="127"/>
        <v/>
      </c>
      <c r="N316" s="7" t="str">
        <f t="shared" si="128"/>
        <v/>
      </c>
      <c r="O316" s="7" t="str">
        <f t="shared" si="129"/>
        <v/>
      </c>
      <c r="Q316" s="3" t="str">
        <f>IF(ROWS(Q$15:Q316)-1&gt;'Yr 2 Loans'!$T$10,"",ROWS(Q$15:Q316)-1)</f>
        <v/>
      </c>
      <c r="R316" s="9" t="str">
        <f t="shared" si="141"/>
        <v/>
      </c>
      <c r="S316" s="7" t="str">
        <f t="shared" si="130"/>
        <v/>
      </c>
      <c r="T316" s="7" t="str">
        <f t="shared" si="142"/>
        <v/>
      </c>
      <c r="U316" s="7" t="str">
        <f t="shared" si="131"/>
        <v/>
      </c>
      <c r="V316" s="7" t="str">
        <f t="shared" si="143"/>
        <v/>
      </c>
      <c r="W316" s="7" t="str">
        <f t="shared" si="132"/>
        <v/>
      </c>
      <c r="Y316" s="3" t="str">
        <f>IF(ROWS(Y$15:Y316)-1&gt;'Yr 2 Loans'!$AB$10,"",ROWS(Y$15:Y316)-1)</f>
        <v/>
      </c>
      <c r="Z316" s="9" t="str">
        <f t="shared" si="144"/>
        <v/>
      </c>
      <c r="AA316" s="7" t="str">
        <f t="shared" si="133"/>
        <v/>
      </c>
      <c r="AB316" s="7" t="str">
        <f t="shared" si="145"/>
        <v/>
      </c>
      <c r="AC316" s="7" t="str">
        <f t="shared" si="134"/>
        <v/>
      </c>
      <c r="AD316" s="7" t="str">
        <f t="shared" si="146"/>
        <v/>
      </c>
      <c r="AE316" s="7" t="str">
        <f t="shared" si="135"/>
        <v/>
      </c>
      <c r="AG316" s="3" t="str">
        <f>IF(ROWS(AG$15:AG316)-1&gt;'Yr 2 Loans'!$AJ$10,"",ROWS(AG$15:AG316)-1)</f>
        <v/>
      </c>
      <c r="AH316" s="9" t="str">
        <f t="shared" si="147"/>
        <v/>
      </c>
      <c r="AI316" s="7" t="str">
        <f t="shared" si="136"/>
        <v/>
      </c>
      <c r="AJ316" s="7" t="str">
        <f t="shared" si="148"/>
        <v/>
      </c>
      <c r="AK316" s="7" t="str">
        <f t="shared" si="137"/>
        <v/>
      </c>
      <c r="AL316" s="7" t="str">
        <f t="shared" si="149"/>
        <v/>
      </c>
      <c r="AM316" s="7" t="str">
        <f t="shared" si="138"/>
        <v/>
      </c>
    </row>
    <row r="317" spans="1:39" x14ac:dyDescent="0.35">
      <c r="A317" s="3" t="str">
        <f>IF(ROWS(A$15:A317)-1&gt;$D$10,"",ROWS(A$15:A317)-1)</f>
        <v/>
      </c>
      <c r="B317" s="9" t="str">
        <f t="shared" si="139"/>
        <v/>
      </c>
      <c r="C317" s="7" t="str">
        <f t="shared" si="120"/>
        <v/>
      </c>
      <c r="D317" s="7" t="str">
        <f t="shared" si="121"/>
        <v/>
      </c>
      <c r="E317" s="7" t="str">
        <f t="shared" si="122"/>
        <v/>
      </c>
      <c r="F317" s="7" t="str">
        <f t="shared" si="123"/>
        <v/>
      </c>
      <c r="G317" s="7" t="str">
        <f t="shared" si="124"/>
        <v/>
      </c>
      <c r="I317" s="3" t="str">
        <f>IF(ROWS(I$15:I317)-1&gt;$L$10,"",ROWS(I$15:I317)-1)</f>
        <v/>
      </c>
      <c r="J317" s="9" t="str">
        <f t="shared" si="140"/>
        <v/>
      </c>
      <c r="K317" s="7" t="str">
        <f t="shared" si="125"/>
        <v/>
      </c>
      <c r="L317" s="7" t="str">
        <f t="shared" si="126"/>
        <v/>
      </c>
      <c r="M317" s="7" t="str">
        <f t="shared" si="127"/>
        <v/>
      </c>
      <c r="N317" s="7" t="str">
        <f t="shared" si="128"/>
        <v/>
      </c>
      <c r="O317" s="7" t="str">
        <f t="shared" si="129"/>
        <v/>
      </c>
      <c r="Q317" s="3" t="str">
        <f>IF(ROWS(Q$15:Q317)-1&gt;'Yr 2 Loans'!$T$10,"",ROWS(Q$15:Q317)-1)</f>
        <v/>
      </c>
      <c r="R317" s="9" t="str">
        <f t="shared" si="141"/>
        <v/>
      </c>
      <c r="S317" s="7" t="str">
        <f t="shared" si="130"/>
        <v/>
      </c>
      <c r="T317" s="7" t="str">
        <f t="shared" si="142"/>
        <v/>
      </c>
      <c r="U317" s="7" t="str">
        <f t="shared" si="131"/>
        <v/>
      </c>
      <c r="V317" s="7" t="str">
        <f t="shared" si="143"/>
        <v/>
      </c>
      <c r="W317" s="7" t="str">
        <f t="shared" si="132"/>
        <v/>
      </c>
      <c r="Y317" s="3" t="str">
        <f>IF(ROWS(Y$15:Y317)-1&gt;'Yr 2 Loans'!$AB$10,"",ROWS(Y$15:Y317)-1)</f>
        <v/>
      </c>
      <c r="Z317" s="9" t="str">
        <f t="shared" si="144"/>
        <v/>
      </c>
      <c r="AA317" s="7" t="str">
        <f t="shared" si="133"/>
        <v/>
      </c>
      <c r="AB317" s="7" t="str">
        <f t="shared" si="145"/>
        <v/>
      </c>
      <c r="AC317" s="7" t="str">
        <f t="shared" si="134"/>
        <v/>
      </c>
      <c r="AD317" s="7" t="str">
        <f t="shared" si="146"/>
        <v/>
      </c>
      <c r="AE317" s="7" t="str">
        <f t="shared" si="135"/>
        <v/>
      </c>
      <c r="AG317" s="3" t="str">
        <f>IF(ROWS(AG$15:AG317)-1&gt;'Yr 2 Loans'!$AJ$10,"",ROWS(AG$15:AG317)-1)</f>
        <v/>
      </c>
      <c r="AH317" s="9" t="str">
        <f t="shared" si="147"/>
        <v/>
      </c>
      <c r="AI317" s="7" t="str">
        <f t="shared" si="136"/>
        <v/>
      </c>
      <c r="AJ317" s="7" t="str">
        <f t="shared" si="148"/>
        <v/>
      </c>
      <c r="AK317" s="7" t="str">
        <f t="shared" si="137"/>
        <v/>
      </c>
      <c r="AL317" s="7" t="str">
        <f t="shared" si="149"/>
        <v/>
      </c>
      <c r="AM317" s="7" t="str">
        <f t="shared" si="138"/>
        <v/>
      </c>
    </row>
    <row r="318" spans="1:39" x14ac:dyDescent="0.35">
      <c r="A318" s="3" t="str">
        <f>IF(ROWS(A$15:A318)-1&gt;$D$10,"",ROWS(A$15:A318)-1)</f>
        <v/>
      </c>
      <c r="B318" s="9" t="str">
        <f t="shared" si="139"/>
        <v/>
      </c>
      <c r="C318" s="7" t="str">
        <f t="shared" si="120"/>
        <v/>
      </c>
      <c r="D318" s="7" t="str">
        <f t="shared" si="121"/>
        <v/>
      </c>
      <c r="E318" s="7" t="str">
        <f t="shared" si="122"/>
        <v/>
      </c>
      <c r="F318" s="7" t="str">
        <f t="shared" si="123"/>
        <v/>
      </c>
      <c r="G318" s="7" t="str">
        <f t="shared" si="124"/>
        <v/>
      </c>
      <c r="I318" s="3" t="str">
        <f>IF(ROWS(I$15:I318)-1&gt;$L$10,"",ROWS(I$15:I318)-1)</f>
        <v/>
      </c>
      <c r="J318" s="9" t="str">
        <f t="shared" si="140"/>
        <v/>
      </c>
      <c r="K318" s="7" t="str">
        <f t="shared" si="125"/>
        <v/>
      </c>
      <c r="L318" s="7" t="str">
        <f t="shared" si="126"/>
        <v/>
      </c>
      <c r="M318" s="7" t="str">
        <f t="shared" si="127"/>
        <v/>
      </c>
      <c r="N318" s="7" t="str">
        <f t="shared" si="128"/>
        <v/>
      </c>
      <c r="O318" s="7" t="str">
        <f t="shared" si="129"/>
        <v/>
      </c>
      <c r="Q318" s="3" t="str">
        <f>IF(ROWS(Q$15:Q318)-1&gt;'Yr 2 Loans'!$T$10,"",ROWS(Q$15:Q318)-1)</f>
        <v/>
      </c>
      <c r="R318" s="9" t="str">
        <f t="shared" si="141"/>
        <v/>
      </c>
      <c r="S318" s="7" t="str">
        <f t="shared" si="130"/>
        <v/>
      </c>
      <c r="T318" s="7" t="str">
        <f t="shared" si="142"/>
        <v/>
      </c>
      <c r="U318" s="7" t="str">
        <f t="shared" si="131"/>
        <v/>
      </c>
      <c r="V318" s="7" t="str">
        <f t="shared" si="143"/>
        <v/>
      </c>
      <c r="W318" s="7" t="str">
        <f t="shared" si="132"/>
        <v/>
      </c>
      <c r="Y318" s="3" t="str">
        <f>IF(ROWS(Y$15:Y318)-1&gt;'Yr 2 Loans'!$AB$10,"",ROWS(Y$15:Y318)-1)</f>
        <v/>
      </c>
      <c r="Z318" s="9" t="str">
        <f t="shared" si="144"/>
        <v/>
      </c>
      <c r="AA318" s="7" t="str">
        <f t="shared" si="133"/>
        <v/>
      </c>
      <c r="AB318" s="7" t="str">
        <f t="shared" si="145"/>
        <v/>
      </c>
      <c r="AC318" s="7" t="str">
        <f t="shared" si="134"/>
        <v/>
      </c>
      <c r="AD318" s="7" t="str">
        <f t="shared" si="146"/>
        <v/>
      </c>
      <c r="AE318" s="7" t="str">
        <f t="shared" si="135"/>
        <v/>
      </c>
      <c r="AG318" s="3" t="str">
        <f>IF(ROWS(AG$15:AG318)-1&gt;'Yr 2 Loans'!$AJ$10,"",ROWS(AG$15:AG318)-1)</f>
        <v/>
      </c>
      <c r="AH318" s="9" t="str">
        <f t="shared" si="147"/>
        <v/>
      </c>
      <c r="AI318" s="7" t="str">
        <f t="shared" si="136"/>
        <v/>
      </c>
      <c r="AJ318" s="7" t="str">
        <f t="shared" si="148"/>
        <v/>
      </c>
      <c r="AK318" s="7" t="str">
        <f t="shared" si="137"/>
        <v/>
      </c>
      <c r="AL318" s="7" t="str">
        <f t="shared" si="149"/>
        <v/>
      </c>
      <c r="AM318" s="7" t="str">
        <f t="shared" si="138"/>
        <v/>
      </c>
    </row>
    <row r="319" spans="1:39" x14ac:dyDescent="0.35">
      <c r="A319" s="3" t="str">
        <f>IF(ROWS(A$15:A319)-1&gt;$D$10,"",ROWS(A$15:A319)-1)</f>
        <v/>
      </c>
      <c r="B319" s="9" t="str">
        <f t="shared" si="139"/>
        <v/>
      </c>
      <c r="C319" s="7" t="str">
        <f t="shared" si="120"/>
        <v/>
      </c>
      <c r="D319" s="7" t="str">
        <f t="shared" si="121"/>
        <v/>
      </c>
      <c r="E319" s="7" t="str">
        <f t="shared" si="122"/>
        <v/>
      </c>
      <c r="F319" s="7" t="str">
        <f t="shared" si="123"/>
        <v/>
      </c>
      <c r="G319" s="7" t="str">
        <f t="shared" si="124"/>
        <v/>
      </c>
      <c r="I319" s="3" t="str">
        <f>IF(ROWS(I$15:I319)-1&gt;$L$10,"",ROWS(I$15:I319)-1)</f>
        <v/>
      </c>
      <c r="J319" s="9" t="str">
        <f t="shared" si="140"/>
        <v/>
      </c>
      <c r="K319" s="7" t="str">
        <f t="shared" si="125"/>
        <v/>
      </c>
      <c r="L319" s="7" t="str">
        <f t="shared" si="126"/>
        <v/>
      </c>
      <c r="M319" s="7" t="str">
        <f t="shared" si="127"/>
        <v/>
      </c>
      <c r="N319" s="7" t="str">
        <f t="shared" si="128"/>
        <v/>
      </c>
      <c r="O319" s="7" t="str">
        <f t="shared" si="129"/>
        <v/>
      </c>
      <c r="Q319" s="3" t="str">
        <f>IF(ROWS(Q$15:Q319)-1&gt;'Yr 2 Loans'!$T$10,"",ROWS(Q$15:Q319)-1)</f>
        <v/>
      </c>
      <c r="R319" s="9" t="str">
        <f t="shared" si="141"/>
        <v/>
      </c>
      <c r="S319" s="7" t="str">
        <f t="shared" si="130"/>
        <v/>
      </c>
      <c r="T319" s="7" t="str">
        <f t="shared" si="142"/>
        <v/>
      </c>
      <c r="U319" s="7" t="str">
        <f t="shared" si="131"/>
        <v/>
      </c>
      <c r="V319" s="7" t="str">
        <f t="shared" si="143"/>
        <v/>
      </c>
      <c r="W319" s="7" t="str">
        <f t="shared" si="132"/>
        <v/>
      </c>
      <c r="Y319" s="3" t="str">
        <f>IF(ROWS(Y$15:Y319)-1&gt;'Yr 2 Loans'!$AB$10,"",ROWS(Y$15:Y319)-1)</f>
        <v/>
      </c>
      <c r="Z319" s="9" t="str">
        <f t="shared" si="144"/>
        <v/>
      </c>
      <c r="AA319" s="7" t="str">
        <f t="shared" si="133"/>
        <v/>
      </c>
      <c r="AB319" s="7" t="str">
        <f t="shared" si="145"/>
        <v/>
      </c>
      <c r="AC319" s="7" t="str">
        <f t="shared" si="134"/>
        <v/>
      </c>
      <c r="AD319" s="7" t="str">
        <f t="shared" si="146"/>
        <v/>
      </c>
      <c r="AE319" s="7" t="str">
        <f t="shared" si="135"/>
        <v/>
      </c>
      <c r="AG319" s="3" t="str">
        <f>IF(ROWS(AG$15:AG319)-1&gt;'Yr 2 Loans'!$AJ$10,"",ROWS(AG$15:AG319)-1)</f>
        <v/>
      </c>
      <c r="AH319" s="9" t="str">
        <f t="shared" si="147"/>
        <v/>
      </c>
      <c r="AI319" s="7" t="str">
        <f t="shared" si="136"/>
        <v/>
      </c>
      <c r="AJ319" s="7" t="str">
        <f t="shared" si="148"/>
        <v/>
      </c>
      <c r="AK319" s="7" t="str">
        <f t="shared" si="137"/>
        <v/>
      </c>
      <c r="AL319" s="7" t="str">
        <f t="shared" si="149"/>
        <v/>
      </c>
      <c r="AM319" s="7" t="str">
        <f t="shared" si="138"/>
        <v/>
      </c>
    </row>
    <row r="320" spans="1:39" x14ac:dyDescent="0.35">
      <c r="A320" s="3" t="str">
        <f>IF(ROWS(A$15:A320)-1&gt;$D$10,"",ROWS(A$15:A320)-1)</f>
        <v/>
      </c>
      <c r="B320" s="9" t="str">
        <f t="shared" si="139"/>
        <v/>
      </c>
      <c r="C320" s="7" t="str">
        <f t="shared" si="120"/>
        <v/>
      </c>
      <c r="D320" s="7" t="str">
        <f t="shared" si="121"/>
        <v/>
      </c>
      <c r="E320" s="7" t="str">
        <f t="shared" si="122"/>
        <v/>
      </c>
      <c r="F320" s="7" t="str">
        <f t="shared" si="123"/>
        <v/>
      </c>
      <c r="G320" s="7" t="str">
        <f t="shared" si="124"/>
        <v/>
      </c>
      <c r="I320" s="3" t="str">
        <f>IF(ROWS(I$15:I320)-1&gt;$L$10,"",ROWS(I$15:I320)-1)</f>
        <v/>
      </c>
      <c r="J320" s="9" t="str">
        <f t="shared" si="140"/>
        <v/>
      </c>
      <c r="K320" s="7" t="str">
        <f t="shared" si="125"/>
        <v/>
      </c>
      <c r="L320" s="7" t="str">
        <f t="shared" si="126"/>
        <v/>
      </c>
      <c r="M320" s="7" t="str">
        <f t="shared" si="127"/>
        <v/>
      </c>
      <c r="N320" s="7" t="str">
        <f t="shared" si="128"/>
        <v/>
      </c>
      <c r="O320" s="7" t="str">
        <f t="shared" si="129"/>
        <v/>
      </c>
      <c r="Q320" s="3" t="str">
        <f>IF(ROWS(Q$15:Q320)-1&gt;'Yr 2 Loans'!$T$10,"",ROWS(Q$15:Q320)-1)</f>
        <v/>
      </c>
      <c r="R320" s="9" t="str">
        <f t="shared" si="141"/>
        <v/>
      </c>
      <c r="S320" s="7" t="str">
        <f t="shared" si="130"/>
        <v/>
      </c>
      <c r="T320" s="7" t="str">
        <f t="shared" si="142"/>
        <v/>
      </c>
      <c r="U320" s="7" t="str">
        <f t="shared" si="131"/>
        <v/>
      </c>
      <c r="V320" s="7" t="str">
        <f t="shared" si="143"/>
        <v/>
      </c>
      <c r="W320" s="7" t="str">
        <f t="shared" si="132"/>
        <v/>
      </c>
      <c r="Y320" s="3" t="str">
        <f>IF(ROWS(Y$15:Y320)-1&gt;'Yr 2 Loans'!$AB$10,"",ROWS(Y$15:Y320)-1)</f>
        <v/>
      </c>
      <c r="Z320" s="9" t="str">
        <f t="shared" si="144"/>
        <v/>
      </c>
      <c r="AA320" s="7" t="str">
        <f t="shared" si="133"/>
        <v/>
      </c>
      <c r="AB320" s="7" t="str">
        <f t="shared" si="145"/>
        <v/>
      </c>
      <c r="AC320" s="7" t="str">
        <f t="shared" si="134"/>
        <v/>
      </c>
      <c r="AD320" s="7" t="str">
        <f t="shared" si="146"/>
        <v/>
      </c>
      <c r="AE320" s="7" t="str">
        <f t="shared" si="135"/>
        <v/>
      </c>
      <c r="AG320" s="3" t="str">
        <f>IF(ROWS(AG$15:AG320)-1&gt;'Yr 2 Loans'!$AJ$10,"",ROWS(AG$15:AG320)-1)</f>
        <v/>
      </c>
      <c r="AH320" s="9" t="str">
        <f t="shared" si="147"/>
        <v/>
      </c>
      <c r="AI320" s="7" t="str">
        <f t="shared" si="136"/>
        <v/>
      </c>
      <c r="AJ320" s="7" t="str">
        <f t="shared" si="148"/>
        <v/>
      </c>
      <c r="AK320" s="7" t="str">
        <f t="shared" si="137"/>
        <v/>
      </c>
      <c r="AL320" s="7" t="str">
        <f t="shared" si="149"/>
        <v/>
      </c>
      <c r="AM320" s="7" t="str">
        <f t="shared" si="138"/>
        <v/>
      </c>
    </row>
    <row r="321" spans="1:39" x14ac:dyDescent="0.35">
      <c r="A321" s="3" t="str">
        <f>IF(ROWS(A$15:A321)-1&gt;$D$10,"",ROWS(A$15:A321)-1)</f>
        <v/>
      </c>
      <c r="B321" s="9" t="str">
        <f t="shared" si="139"/>
        <v/>
      </c>
      <c r="C321" s="7" t="str">
        <f t="shared" si="120"/>
        <v/>
      </c>
      <c r="D321" s="7" t="str">
        <f t="shared" si="121"/>
        <v/>
      </c>
      <c r="E321" s="7" t="str">
        <f t="shared" si="122"/>
        <v/>
      </c>
      <c r="F321" s="7" t="str">
        <f t="shared" si="123"/>
        <v/>
      </c>
      <c r="G321" s="7" t="str">
        <f t="shared" si="124"/>
        <v/>
      </c>
      <c r="I321" s="3" t="str">
        <f>IF(ROWS(I$15:I321)-1&gt;$L$10,"",ROWS(I$15:I321)-1)</f>
        <v/>
      </c>
      <c r="J321" s="9" t="str">
        <f t="shared" si="140"/>
        <v/>
      </c>
      <c r="K321" s="7" t="str">
        <f t="shared" si="125"/>
        <v/>
      </c>
      <c r="L321" s="7" t="str">
        <f t="shared" si="126"/>
        <v/>
      </c>
      <c r="M321" s="7" t="str">
        <f t="shared" si="127"/>
        <v/>
      </c>
      <c r="N321" s="7" t="str">
        <f t="shared" si="128"/>
        <v/>
      </c>
      <c r="O321" s="7" t="str">
        <f t="shared" si="129"/>
        <v/>
      </c>
      <c r="Q321" s="3" t="str">
        <f>IF(ROWS(Q$15:Q321)-1&gt;'Yr 2 Loans'!$T$10,"",ROWS(Q$15:Q321)-1)</f>
        <v/>
      </c>
      <c r="R321" s="9" t="str">
        <f t="shared" si="141"/>
        <v/>
      </c>
      <c r="S321" s="7" t="str">
        <f t="shared" si="130"/>
        <v/>
      </c>
      <c r="T321" s="7" t="str">
        <f t="shared" si="142"/>
        <v/>
      </c>
      <c r="U321" s="7" t="str">
        <f t="shared" si="131"/>
        <v/>
      </c>
      <c r="V321" s="7" t="str">
        <f t="shared" si="143"/>
        <v/>
      </c>
      <c r="W321" s="7" t="str">
        <f t="shared" si="132"/>
        <v/>
      </c>
      <c r="Y321" s="3" t="str">
        <f>IF(ROWS(Y$15:Y321)-1&gt;'Yr 2 Loans'!$AB$10,"",ROWS(Y$15:Y321)-1)</f>
        <v/>
      </c>
      <c r="Z321" s="9" t="str">
        <f t="shared" si="144"/>
        <v/>
      </c>
      <c r="AA321" s="7" t="str">
        <f t="shared" si="133"/>
        <v/>
      </c>
      <c r="AB321" s="7" t="str">
        <f t="shared" si="145"/>
        <v/>
      </c>
      <c r="AC321" s="7" t="str">
        <f t="shared" si="134"/>
        <v/>
      </c>
      <c r="AD321" s="7" t="str">
        <f t="shared" si="146"/>
        <v/>
      </c>
      <c r="AE321" s="7" t="str">
        <f t="shared" si="135"/>
        <v/>
      </c>
      <c r="AG321" s="3" t="str">
        <f>IF(ROWS(AG$15:AG321)-1&gt;'Yr 2 Loans'!$AJ$10,"",ROWS(AG$15:AG321)-1)</f>
        <v/>
      </c>
      <c r="AH321" s="9" t="str">
        <f t="shared" si="147"/>
        <v/>
      </c>
      <c r="AI321" s="7" t="str">
        <f t="shared" si="136"/>
        <v/>
      </c>
      <c r="AJ321" s="7" t="str">
        <f t="shared" si="148"/>
        <v/>
      </c>
      <c r="AK321" s="7" t="str">
        <f t="shared" si="137"/>
        <v/>
      </c>
      <c r="AL321" s="7" t="str">
        <f t="shared" si="149"/>
        <v/>
      </c>
      <c r="AM321" s="7" t="str">
        <f t="shared" si="138"/>
        <v/>
      </c>
    </row>
    <row r="322" spans="1:39" x14ac:dyDescent="0.35">
      <c r="A322" s="3" t="str">
        <f>IF(ROWS(A$15:A322)-1&gt;$D$10,"",ROWS(A$15:A322)-1)</f>
        <v/>
      </c>
      <c r="B322" s="9" t="str">
        <f t="shared" si="139"/>
        <v/>
      </c>
      <c r="C322" s="7" t="str">
        <f t="shared" si="120"/>
        <v/>
      </c>
      <c r="D322" s="7" t="str">
        <f t="shared" si="121"/>
        <v/>
      </c>
      <c r="E322" s="7" t="str">
        <f t="shared" si="122"/>
        <v/>
      </c>
      <c r="F322" s="7" t="str">
        <f t="shared" si="123"/>
        <v/>
      </c>
      <c r="G322" s="7" t="str">
        <f t="shared" si="124"/>
        <v/>
      </c>
      <c r="I322" s="3" t="str">
        <f>IF(ROWS(I$15:I322)-1&gt;$L$10,"",ROWS(I$15:I322)-1)</f>
        <v/>
      </c>
      <c r="J322" s="9" t="str">
        <f t="shared" si="140"/>
        <v/>
      </c>
      <c r="K322" s="7" t="str">
        <f t="shared" si="125"/>
        <v/>
      </c>
      <c r="L322" s="7" t="str">
        <f t="shared" si="126"/>
        <v/>
      </c>
      <c r="M322" s="7" t="str">
        <f t="shared" si="127"/>
        <v/>
      </c>
      <c r="N322" s="7" t="str">
        <f t="shared" si="128"/>
        <v/>
      </c>
      <c r="O322" s="7" t="str">
        <f t="shared" si="129"/>
        <v/>
      </c>
      <c r="Q322" s="3" t="str">
        <f>IF(ROWS(Q$15:Q322)-1&gt;'Yr 2 Loans'!$T$10,"",ROWS(Q$15:Q322)-1)</f>
        <v/>
      </c>
      <c r="R322" s="9" t="str">
        <f t="shared" si="141"/>
        <v/>
      </c>
      <c r="S322" s="7" t="str">
        <f t="shared" si="130"/>
        <v/>
      </c>
      <c r="T322" s="7" t="str">
        <f t="shared" si="142"/>
        <v/>
      </c>
      <c r="U322" s="7" t="str">
        <f t="shared" si="131"/>
        <v/>
      </c>
      <c r="V322" s="7" t="str">
        <f t="shared" si="143"/>
        <v/>
      </c>
      <c r="W322" s="7" t="str">
        <f t="shared" si="132"/>
        <v/>
      </c>
      <c r="Y322" s="3" t="str">
        <f>IF(ROWS(Y$15:Y322)-1&gt;'Yr 2 Loans'!$AB$10,"",ROWS(Y$15:Y322)-1)</f>
        <v/>
      </c>
      <c r="Z322" s="9" t="str">
        <f t="shared" si="144"/>
        <v/>
      </c>
      <c r="AA322" s="7" t="str">
        <f t="shared" si="133"/>
        <v/>
      </c>
      <c r="AB322" s="7" t="str">
        <f t="shared" si="145"/>
        <v/>
      </c>
      <c r="AC322" s="7" t="str">
        <f t="shared" si="134"/>
        <v/>
      </c>
      <c r="AD322" s="7" t="str">
        <f t="shared" si="146"/>
        <v/>
      </c>
      <c r="AE322" s="7" t="str">
        <f t="shared" si="135"/>
        <v/>
      </c>
      <c r="AG322" s="3" t="str">
        <f>IF(ROWS(AG$15:AG322)-1&gt;'Yr 2 Loans'!$AJ$10,"",ROWS(AG$15:AG322)-1)</f>
        <v/>
      </c>
      <c r="AH322" s="9" t="str">
        <f t="shared" si="147"/>
        <v/>
      </c>
      <c r="AI322" s="7" t="str">
        <f t="shared" si="136"/>
        <v/>
      </c>
      <c r="AJ322" s="7" t="str">
        <f t="shared" si="148"/>
        <v/>
      </c>
      <c r="AK322" s="7" t="str">
        <f t="shared" si="137"/>
        <v/>
      </c>
      <c r="AL322" s="7" t="str">
        <f t="shared" si="149"/>
        <v/>
      </c>
      <c r="AM322" s="7" t="str">
        <f t="shared" si="138"/>
        <v/>
      </c>
    </row>
    <row r="323" spans="1:39" x14ac:dyDescent="0.35">
      <c r="A323" s="3" t="str">
        <f>IF(ROWS(A$15:A323)-1&gt;$D$10,"",ROWS(A$15:A323)-1)</f>
        <v/>
      </c>
      <c r="B323" s="9" t="str">
        <f t="shared" si="139"/>
        <v/>
      </c>
      <c r="C323" s="7" t="str">
        <f t="shared" si="120"/>
        <v/>
      </c>
      <c r="D323" s="7" t="str">
        <f t="shared" si="121"/>
        <v/>
      </c>
      <c r="E323" s="7" t="str">
        <f t="shared" si="122"/>
        <v/>
      </c>
      <c r="F323" s="7" t="str">
        <f t="shared" si="123"/>
        <v/>
      </c>
      <c r="G323" s="7" t="str">
        <f t="shared" si="124"/>
        <v/>
      </c>
      <c r="I323" s="3" t="str">
        <f>IF(ROWS(I$15:I323)-1&gt;$L$10,"",ROWS(I$15:I323)-1)</f>
        <v/>
      </c>
      <c r="J323" s="9" t="str">
        <f t="shared" si="140"/>
        <v/>
      </c>
      <c r="K323" s="7" t="str">
        <f t="shared" si="125"/>
        <v/>
      </c>
      <c r="L323" s="7" t="str">
        <f t="shared" si="126"/>
        <v/>
      </c>
      <c r="M323" s="7" t="str">
        <f t="shared" si="127"/>
        <v/>
      </c>
      <c r="N323" s="7" t="str">
        <f t="shared" si="128"/>
        <v/>
      </c>
      <c r="O323" s="7" t="str">
        <f t="shared" si="129"/>
        <v/>
      </c>
      <c r="Q323" s="3" t="str">
        <f>IF(ROWS(Q$15:Q323)-1&gt;'Yr 2 Loans'!$T$10,"",ROWS(Q$15:Q323)-1)</f>
        <v/>
      </c>
      <c r="R323" s="9" t="str">
        <f t="shared" si="141"/>
        <v/>
      </c>
      <c r="S323" s="7" t="str">
        <f t="shared" si="130"/>
        <v/>
      </c>
      <c r="T323" s="7" t="str">
        <f t="shared" si="142"/>
        <v/>
      </c>
      <c r="U323" s="7" t="str">
        <f t="shared" si="131"/>
        <v/>
      </c>
      <c r="V323" s="7" t="str">
        <f t="shared" si="143"/>
        <v/>
      </c>
      <c r="W323" s="7" t="str">
        <f t="shared" si="132"/>
        <v/>
      </c>
      <c r="Y323" s="3" t="str">
        <f>IF(ROWS(Y$15:Y323)-1&gt;'Yr 2 Loans'!$AB$10,"",ROWS(Y$15:Y323)-1)</f>
        <v/>
      </c>
      <c r="Z323" s="9" t="str">
        <f t="shared" si="144"/>
        <v/>
      </c>
      <c r="AA323" s="7" t="str">
        <f t="shared" si="133"/>
        <v/>
      </c>
      <c r="AB323" s="7" t="str">
        <f t="shared" si="145"/>
        <v/>
      </c>
      <c r="AC323" s="7" t="str">
        <f t="shared" si="134"/>
        <v/>
      </c>
      <c r="AD323" s="7" t="str">
        <f t="shared" si="146"/>
        <v/>
      </c>
      <c r="AE323" s="7" t="str">
        <f t="shared" si="135"/>
        <v/>
      </c>
      <c r="AG323" s="3" t="str">
        <f>IF(ROWS(AG$15:AG323)-1&gt;'Yr 2 Loans'!$AJ$10,"",ROWS(AG$15:AG323)-1)</f>
        <v/>
      </c>
      <c r="AH323" s="9" t="str">
        <f t="shared" si="147"/>
        <v/>
      </c>
      <c r="AI323" s="7" t="str">
        <f t="shared" si="136"/>
        <v/>
      </c>
      <c r="AJ323" s="7" t="str">
        <f t="shared" si="148"/>
        <v/>
      </c>
      <c r="AK323" s="7" t="str">
        <f t="shared" si="137"/>
        <v/>
      </c>
      <c r="AL323" s="7" t="str">
        <f t="shared" si="149"/>
        <v/>
      </c>
      <c r="AM323" s="7" t="str">
        <f t="shared" si="138"/>
        <v/>
      </c>
    </row>
    <row r="324" spans="1:39" x14ac:dyDescent="0.35">
      <c r="A324" s="3" t="str">
        <f>IF(ROWS(A$15:A324)-1&gt;$D$10,"",ROWS(A$15:A324)-1)</f>
        <v/>
      </c>
      <c r="B324" s="9" t="str">
        <f t="shared" si="139"/>
        <v/>
      </c>
      <c r="C324" s="7" t="str">
        <f t="shared" si="120"/>
        <v/>
      </c>
      <c r="D324" s="7" t="str">
        <f t="shared" si="121"/>
        <v/>
      </c>
      <c r="E324" s="7" t="str">
        <f t="shared" si="122"/>
        <v/>
      </c>
      <c r="F324" s="7" t="str">
        <f t="shared" si="123"/>
        <v/>
      </c>
      <c r="G324" s="7" t="str">
        <f t="shared" si="124"/>
        <v/>
      </c>
      <c r="I324" s="3" t="str">
        <f>IF(ROWS(I$15:I324)-1&gt;$L$10,"",ROWS(I$15:I324)-1)</f>
        <v/>
      </c>
      <c r="J324" s="9" t="str">
        <f t="shared" si="140"/>
        <v/>
      </c>
      <c r="K324" s="7" t="str">
        <f t="shared" si="125"/>
        <v/>
      </c>
      <c r="L324" s="7" t="str">
        <f t="shared" si="126"/>
        <v/>
      </c>
      <c r="M324" s="7" t="str">
        <f t="shared" si="127"/>
        <v/>
      </c>
      <c r="N324" s="7" t="str">
        <f t="shared" si="128"/>
        <v/>
      </c>
      <c r="O324" s="7" t="str">
        <f t="shared" si="129"/>
        <v/>
      </c>
      <c r="Q324" s="3" t="str">
        <f>IF(ROWS(Q$15:Q324)-1&gt;'Yr 2 Loans'!$T$10,"",ROWS(Q$15:Q324)-1)</f>
        <v/>
      </c>
      <c r="R324" s="9" t="str">
        <f t="shared" si="141"/>
        <v/>
      </c>
      <c r="S324" s="7" t="str">
        <f t="shared" si="130"/>
        <v/>
      </c>
      <c r="T324" s="7" t="str">
        <f t="shared" si="142"/>
        <v/>
      </c>
      <c r="U324" s="7" t="str">
        <f t="shared" si="131"/>
        <v/>
      </c>
      <c r="V324" s="7" t="str">
        <f t="shared" si="143"/>
        <v/>
      </c>
      <c r="W324" s="7" t="str">
        <f t="shared" si="132"/>
        <v/>
      </c>
      <c r="Y324" s="3" t="str">
        <f>IF(ROWS(Y$15:Y324)-1&gt;'Yr 2 Loans'!$AB$10,"",ROWS(Y$15:Y324)-1)</f>
        <v/>
      </c>
      <c r="Z324" s="9" t="str">
        <f t="shared" si="144"/>
        <v/>
      </c>
      <c r="AA324" s="7" t="str">
        <f t="shared" si="133"/>
        <v/>
      </c>
      <c r="AB324" s="7" t="str">
        <f t="shared" si="145"/>
        <v/>
      </c>
      <c r="AC324" s="7" t="str">
        <f t="shared" si="134"/>
        <v/>
      </c>
      <c r="AD324" s="7" t="str">
        <f t="shared" si="146"/>
        <v/>
      </c>
      <c r="AE324" s="7" t="str">
        <f t="shared" si="135"/>
        <v/>
      </c>
      <c r="AG324" s="3" t="str">
        <f>IF(ROWS(AG$15:AG324)-1&gt;'Yr 2 Loans'!$AJ$10,"",ROWS(AG$15:AG324)-1)</f>
        <v/>
      </c>
      <c r="AH324" s="9" t="str">
        <f t="shared" si="147"/>
        <v/>
      </c>
      <c r="AI324" s="7" t="str">
        <f t="shared" si="136"/>
        <v/>
      </c>
      <c r="AJ324" s="7" t="str">
        <f t="shared" si="148"/>
        <v/>
      </c>
      <c r="AK324" s="7" t="str">
        <f t="shared" si="137"/>
        <v/>
      </c>
      <c r="AL324" s="7" t="str">
        <f t="shared" si="149"/>
        <v/>
      </c>
      <c r="AM324" s="7" t="str">
        <f t="shared" si="138"/>
        <v/>
      </c>
    </row>
    <row r="325" spans="1:39" x14ac:dyDescent="0.35">
      <c r="A325" s="3" t="str">
        <f>IF(ROWS(A$15:A325)-1&gt;$D$10,"",ROWS(A$15:A325)-1)</f>
        <v/>
      </c>
      <c r="B325" s="9" t="str">
        <f t="shared" si="139"/>
        <v/>
      </c>
      <c r="C325" s="7" t="str">
        <f t="shared" si="120"/>
        <v/>
      </c>
      <c r="D325" s="7" t="str">
        <f t="shared" si="121"/>
        <v/>
      </c>
      <c r="E325" s="7" t="str">
        <f t="shared" si="122"/>
        <v/>
      </c>
      <c r="F325" s="7" t="str">
        <f t="shared" si="123"/>
        <v/>
      </c>
      <c r="G325" s="7" t="str">
        <f t="shared" si="124"/>
        <v/>
      </c>
      <c r="I325" s="3" t="str">
        <f>IF(ROWS(I$15:I325)-1&gt;$L$10,"",ROWS(I$15:I325)-1)</f>
        <v/>
      </c>
      <c r="J325" s="9" t="str">
        <f t="shared" si="140"/>
        <v/>
      </c>
      <c r="K325" s="7" t="str">
        <f t="shared" si="125"/>
        <v/>
      </c>
      <c r="L325" s="7" t="str">
        <f t="shared" si="126"/>
        <v/>
      </c>
      <c r="M325" s="7" t="str">
        <f t="shared" si="127"/>
        <v/>
      </c>
      <c r="N325" s="7" t="str">
        <f t="shared" si="128"/>
        <v/>
      </c>
      <c r="O325" s="7" t="str">
        <f t="shared" si="129"/>
        <v/>
      </c>
      <c r="Q325" s="3" t="str">
        <f>IF(ROWS(Q$15:Q325)-1&gt;'Yr 2 Loans'!$T$10,"",ROWS(Q$15:Q325)-1)</f>
        <v/>
      </c>
      <c r="R325" s="9" t="str">
        <f t="shared" si="141"/>
        <v/>
      </c>
      <c r="S325" s="7" t="str">
        <f t="shared" si="130"/>
        <v/>
      </c>
      <c r="T325" s="7" t="str">
        <f t="shared" si="142"/>
        <v/>
      </c>
      <c r="U325" s="7" t="str">
        <f t="shared" si="131"/>
        <v/>
      </c>
      <c r="V325" s="7" t="str">
        <f t="shared" si="143"/>
        <v/>
      </c>
      <c r="W325" s="7" t="str">
        <f t="shared" si="132"/>
        <v/>
      </c>
      <c r="Y325" s="3" t="str">
        <f>IF(ROWS(Y$15:Y325)-1&gt;'Yr 2 Loans'!$AB$10,"",ROWS(Y$15:Y325)-1)</f>
        <v/>
      </c>
      <c r="Z325" s="9" t="str">
        <f t="shared" si="144"/>
        <v/>
      </c>
      <c r="AA325" s="7" t="str">
        <f t="shared" si="133"/>
        <v/>
      </c>
      <c r="AB325" s="7" t="str">
        <f t="shared" si="145"/>
        <v/>
      </c>
      <c r="AC325" s="7" t="str">
        <f t="shared" si="134"/>
        <v/>
      </c>
      <c r="AD325" s="7" t="str">
        <f t="shared" si="146"/>
        <v/>
      </c>
      <c r="AE325" s="7" t="str">
        <f t="shared" si="135"/>
        <v/>
      </c>
      <c r="AG325" s="3" t="str">
        <f>IF(ROWS(AG$15:AG325)-1&gt;'Yr 2 Loans'!$AJ$10,"",ROWS(AG$15:AG325)-1)</f>
        <v/>
      </c>
      <c r="AH325" s="9" t="str">
        <f t="shared" si="147"/>
        <v/>
      </c>
      <c r="AI325" s="7" t="str">
        <f t="shared" si="136"/>
        <v/>
      </c>
      <c r="AJ325" s="7" t="str">
        <f t="shared" si="148"/>
        <v/>
      </c>
      <c r="AK325" s="7" t="str">
        <f t="shared" si="137"/>
        <v/>
      </c>
      <c r="AL325" s="7" t="str">
        <f t="shared" si="149"/>
        <v/>
      </c>
      <c r="AM325" s="7" t="str">
        <f t="shared" si="138"/>
        <v/>
      </c>
    </row>
    <row r="326" spans="1:39" x14ac:dyDescent="0.35">
      <c r="A326" s="3" t="str">
        <f>IF(ROWS(A$15:A326)-1&gt;$D$10,"",ROWS(A$15:A326)-1)</f>
        <v/>
      </c>
      <c r="B326" s="9" t="str">
        <f t="shared" si="139"/>
        <v/>
      </c>
      <c r="C326" s="7" t="str">
        <f t="shared" si="120"/>
        <v/>
      </c>
      <c r="D326" s="7" t="str">
        <f t="shared" si="121"/>
        <v/>
      </c>
      <c r="E326" s="7" t="str">
        <f t="shared" si="122"/>
        <v/>
      </c>
      <c r="F326" s="7" t="str">
        <f t="shared" si="123"/>
        <v/>
      </c>
      <c r="G326" s="7" t="str">
        <f t="shared" si="124"/>
        <v/>
      </c>
      <c r="I326" s="3" t="str">
        <f>IF(ROWS(I$15:I326)-1&gt;$L$10,"",ROWS(I$15:I326)-1)</f>
        <v/>
      </c>
      <c r="J326" s="9" t="str">
        <f t="shared" si="140"/>
        <v/>
      </c>
      <c r="K326" s="7" t="str">
        <f t="shared" si="125"/>
        <v/>
      </c>
      <c r="L326" s="7" t="str">
        <f t="shared" si="126"/>
        <v/>
      </c>
      <c r="M326" s="7" t="str">
        <f t="shared" si="127"/>
        <v/>
      </c>
      <c r="N326" s="7" t="str">
        <f t="shared" si="128"/>
        <v/>
      </c>
      <c r="O326" s="7" t="str">
        <f t="shared" si="129"/>
        <v/>
      </c>
      <c r="Q326" s="3" t="str">
        <f>IF(ROWS(Q$15:Q326)-1&gt;'Yr 2 Loans'!$T$10,"",ROWS(Q$15:Q326)-1)</f>
        <v/>
      </c>
      <c r="R326" s="9" t="str">
        <f t="shared" si="141"/>
        <v/>
      </c>
      <c r="S326" s="7" t="str">
        <f t="shared" si="130"/>
        <v/>
      </c>
      <c r="T326" s="7" t="str">
        <f t="shared" si="142"/>
        <v/>
      </c>
      <c r="U326" s="7" t="str">
        <f t="shared" si="131"/>
        <v/>
      </c>
      <c r="V326" s="7" t="str">
        <f t="shared" si="143"/>
        <v/>
      </c>
      <c r="W326" s="7" t="str">
        <f t="shared" si="132"/>
        <v/>
      </c>
      <c r="Y326" s="3" t="str">
        <f>IF(ROWS(Y$15:Y326)-1&gt;'Yr 2 Loans'!$AB$10,"",ROWS(Y$15:Y326)-1)</f>
        <v/>
      </c>
      <c r="Z326" s="9" t="str">
        <f t="shared" si="144"/>
        <v/>
      </c>
      <c r="AA326" s="7" t="str">
        <f t="shared" si="133"/>
        <v/>
      </c>
      <c r="AB326" s="7" t="str">
        <f t="shared" si="145"/>
        <v/>
      </c>
      <c r="AC326" s="7" t="str">
        <f t="shared" si="134"/>
        <v/>
      </c>
      <c r="AD326" s="7" t="str">
        <f t="shared" si="146"/>
        <v/>
      </c>
      <c r="AE326" s="7" t="str">
        <f t="shared" si="135"/>
        <v/>
      </c>
      <c r="AG326" s="3" t="str">
        <f>IF(ROWS(AG$15:AG326)-1&gt;'Yr 2 Loans'!$AJ$10,"",ROWS(AG$15:AG326)-1)</f>
        <v/>
      </c>
      <c r="AH326" s="9" t="str">
        <f t="shared" si="147"/>
        <v/>
      </c>
      <c r="AI326" s="7" t="str">
        <f t="shared" si="136"/>
        <v/>
      </c>
      <c r="AJ326" s="7" t="str">
        <f t="shared" si="148"/>
        <v/>
      </c>
      <c r="AK326" s="7" t="str">
        <f t="shared" si="137"/>
        <v/>
      </c>
      <c r="AL326" s="7" t="str">
        <f t="shared" si="149"/>
        <v/>
      </c>
      <c r="AM326" s="7" t="str">
        <f t="shared" si="138"/>
        <v/>
      </c>
    </row>
    <row r="327" spans="1:39" x14ac:dyDescent="0.35">
      <c r="A327" s="3" t="str">
        <f>IF(ROWS(A$15:A327)-1&gt;$D$10,"",ROWS(A$15:A327)-1)</f>
        <v/>
      </c>
      <c r="B327" s="9" t="str">
        <f t="shared" si="139"/>
        <v/>
      </c>
      <c r="C327" s="7" t="str">
        <f t="shared" si="120"/>
        <v/>
      </c>
      <c r="D327" s="7" t="str">
        <f t="shared" si="121"/>
        <v/>
      </c>
      <c r="E327" s="7" t="str">
        <f t="shared" si="122"/>
        <v/>
      </c>
      <c r="F327" s="7" t="str">
        <f t="shared" si="123"/>
        <v/>
      </c>
      <c r="G327" s="7" t="str">
        <f t="shared" si="124"/>
        <v/>
      </c>
      <c r="I327" s="3" t="str">
        <f>IF(ROWS(I$15:I327)-1&gt;$L$10,"",ROWS(I$15:I327)-1)</f>
        <v/>
      </c>
      <c r="J327" s="9" t="str">
        <f t="shared" si="140"/>
        <v/>
      </c>
      <c r="K327" s="7" t="str">
        <f t="shared" si="125"/>
        <v/>
      </c>
      <c r="L327" s="7" t="str">
        <f t="shared" si="126"/>
        <v/>
      </c>
      <c r="M327" s="7" t="str">
        <f t="shared" si="127"/>
        <v/>
      </c>
      <c r="N327" s="7" t="str">
        <f t="shared" si="128"/>
        <v/>
      </c>
      <c r="O327" s="7" t="str">
        <f t="shared" si="129"/>
        <v/>
      </c>
      <c r="Q327" s="3" t="str">
        <f>IF(ROWS(Q$15:Q327)-1&gt;'Yr 2 Loans'!$T$10,"",ROWS(Q$15:Q327)-1)</f>
        <v/>
      </c>
      <c r="R327" s="9" t="str">
        <f t="shared" si="141"/>
        <v/>
      </c>
      <c r="S327" s="7" t="str">
        <f t="shared" si="130"/>
        <v/>
      </c>
      <c r="T327" s="7" t="str">
        <f t="shared" si="142"/>
        <v/>
      </c>
      <c r="U327" s="7" t="str">
        <f t="shared" si="131"/>
        <v/>
      </c>
      <c r="V327" s="7" t="str">
        <f t="shared" si="143"/>
        <v/>
      </c>
      <c r="W327" s="7" t="str">
        <f t="shared" si="132"/>
        <v/>
      </c>
      <c r="Y327" s="3" t="str">
        <f>IF(ROWS(Y$15:Y327)-1&gt;'Yr 2 Loans'!$AB$10,"",ROWS(Y$15:Y327)-1)</f>
        <v/>
      </c>
      <c r="Z327" s="9" t="str">
        <f t="shared" si="144"/>
        <v/>
      </c>
      <c r="AA327" s="7" t="str">
        <f t="shared" si="133"/>
        <v/>
      </c>
      <c r="AB327" s="7" t="str">
        <f t="shared" si="145"/>
        <v/>
      </c>
      <c r="AC327" s="7" t="str">
        <f t="shared" si="134"/>
        <v/>
      </c>
      <c r="AD327" s="7" t="str">
        <f t="shared" si="146"/>
        <v/>
      </c>
      <c r="AE327" s="7" t="str">
        <f t="shared" si="135"/>
        <v/>
      </c>
      <c r="AG327" s="3" t="str">
        <f>IF(ROWS(AG$15:AG327)-1&gt;'Yr 2 Loans'!$AJ$10,"",ROWS(AG$15:AG327)-1)</f>
        <v/>
      </c>
      <c r="AH327" s="9" t="str">
        <f t="shared" si="147"/>
        <v/>
      </c>
      <c r="AI327" s="7" t="str">
        <f t="shared" si="136"/>
        <v/>
      </c>
      <c r="AJ327" s="7" t="str">
        <f t="shared" si="148"/>
        <v/>
      </c>
      <c r="AK327" s="7" t="str">
        <f t="shared" si="137"/>
        <v/>
      </c>
      <c r="AL327" s="7" t="str">
        <f t="shared" si="149"/>
        <v/>
      </c>
      <c r="AM327" s="7" t="str">
        <f t="shared" si="138"/>
        <v/>
      </c>
    </row>
    <row r="328" spans="1:39" x14ac:dyDescent="0.35">
      <c r="A328" s="3" t="str">
        <f>IF(ROWS(A$15:A328)-1&gt;$D$10,"",ROWS(A$15:A328)-1)</f>
        <v/>
      </c>
      <c r="B328" s="9" t="str">
        <f t="shared" si="139"/>
        <v/>
      </c>
      <c r="C328" s="7" t="str">
        <f t="shared" si="120"/>
        <v/>
      </c>
      <c r="D328" s="7" t="str">
        <f t="shared" si="121"/>
        <v/>
      </c>
      <c r="E328" s="7" t="str">
        <f t="shared" si="122"/>
        <v/>
      </c>
      <c r="F328" s="7" t="str">
        <f t="shared" si="123"/>
        <v/>
      </c>
      <c r="G328" s="7" t="str">
        <f t="shared" si="124"/>
        <v/>
      </c>
      <c r="I328" s="3" t="str">
        <f>IF(ROWS(I$15:I328)-1&gt;$L$10,"",ROWS(I$15:I328)-1)</f>
        <v/>
      </c>
      <c r="J328" s="9" t="str">
        <f t="shared" si="140"/>
        <v/>
      </c>
      <c r="K328" s="7" t="str">
        <f t="shared" si="125"/>
        <v/>
      </c>
      <c r="L328" s="7" t="str">
        <f t="shared" si="126"/>
        <v/>
      </c>
      <c r="M328" s="7" t="str">
        <f t="shared" si="127"/>
        <v/>
      </c>
      <c r="N328" s="7" t="str">
        <f t="shared" si="128"/>
        <v/>
      </c>
      <c r="O328" s="7" t="str">
        <f t="shared" si="129"/>
        <v/>
      </c>
      <c r="Q328" s="3" t="str">
        <f>IF(ROWS(Q$15:Q328)-1&gt;'Yr 2 Loans'!$T$10,"",ROWS(Q$15:Q328)-1)</f>
        <v/>
      </c>
      <c r="R328" s="9" t="str">
        <f t="shared" si="141"/>
        <v/>
      </c>
      <c r="S328" s="7" t="str">
        <f t="shared" si="130"/>
        <v/>
      </c>
      <c r="T328" s="7" t="str">
        <f t="shared" si="142"/>
        <v/>
      </c>
      <c r="U328" s="7" t="str">
        <f t="shared" si="131"/>
        <v/>
      </c>
      <c r="V328" s="7" t="str">
        <f t="shared" si="143"/>
        <v/>
      </c>
      <c r="W328" s="7" t="str">
        <f t="shared" si="132"/>
        <v/>
      </c>
      <c r="Y328" s="3" t="str">
        <f>IF(ROWS(Y$15:Y328)-1&gt;'Yr 2 Loans'!$AB$10,"",ROWS(Y$15:Y328)-1)</f>
        <v/>
      </c>
      <c r="Z328" s="9" t="str">
        <f t="shared" si="144"/>
        <v/>
      </c>
      <c r="AA328" s="7" t="str">
        <f t="shared" si="133"/>
        <v/>
      </c>
      <c r="AB328" s="7" t="str">
        <f t="shared" si="145"/>
        <v/>
      </c>
      <c r="AC328" s="7" t="str">
        <f t="shared" si="134"/>
        <v/>
      </c>
      <c r="AD328" s="7" t="str">
        <f t="shared" si="146"/>
        <v/>
      </c>
      <c r="AE328" s="7" t="str">
        <f t="shared" si="135"/>
        <v/>
      </c>
      <c r="AG328" s="3" t="str">
        <f>IF(ROWS(AG$15:AG328)-1&gt;'Yr 2 Loans'!$AJ$10,"",ROWS(AG$15:AG328)-1)</f>
        <v/>
      </c>
      <c r="AH328" s="9" t="str">
        <f t="shared" si="147"/>
        <v/>
      </c>
      <c r="AI328" s="7" t="str">
        <f t="shared" si="136"/>
        <v/>
      </c>
      <c r="AJ328" s="7" t="str">
        <f t="shared" si="148"/>
        <v/>
      </c>
      <c r="AK328" s="7" t="str">
        <f t="shared" si="137"/>
        <v/>
      </c>
      <c r="AL328" s="7" t="str">
        <f t="shared" si="149"/>
        <v/>
      </c>
      <c r="AM328" s="7" t="str">
        <f t="shared" si="138"/>
        <v/>
      </c>
    </row>
    <row r="329" spans="1:39" x14ac:dyDescent="0.35">
      <c r="A329" s="3" t="str">
        <f>IF(ROWS(A$15:A329)-1&gt;$D$10,"",ROWS(A$15:A329)-1)</f>
        <v/>
      </c>
      <c r="B329" s="9" t="str">
        <f t="shared" si="139"/>
        <v/>
      </c>
      <c r="C329" s="7" t="str">
        <f t="shared" si="120"/>
        <v/>
      </c>
      <c r="D329" s="7" t="str">
        <f t="shared" si="121"/>
        <v/>
      </c>
      <c r="E329" s="7" t="str">
        <f t="shared" si="122"/>
        <v/>
      </c>
      <c r="F329" s="7" t="str">
        <f t="shared" si="123"/>
        <v/>
      </c>
      <c r="G329" s="7" t="str">
        <f t="shared" si="124"/>
        <v/>
      </c>
      <c r="I329" s="3" t="str">
        <f>IF(ROWS(I$15:I329)-1&gt;$L$10,"",ROWS(I$15:I329)-1)</f>
        <v/>
      </c>
      <c r="J329" s="9" t="str">
        <f t="shared" si="140"/>
        <v/>
      </c>
      <c r="K329" s="7" t="str">
        <f t="shared" si="125"/>
        <v/>
      </c>
      <c r="L329" s="7" t="str">
        <f t="shared" si="126"/>
        <v/>
      </c>
      <c r="M329" s="7" t="str">
        <f t="shared" si="127"/>
        <v/>
      </c>
      <c r="N329" s="7" t="str">
        <f t="shared" si="128"/>
        <v/>
      </c>
      <c r="O329" s="7" t="str">
        <f t="shared" si="129"/>
        <v/>
      </c>
      <c r="Q329" s="3" t="str">
        <f>IF(ROWS(Q$15:Q329)-1&gt;'Yr 2 Loans'!$T$10,"",ROWS(Q$15:Q329)-1)</f>
        <v/>
      </c>
      <c r="R329" s="9" t="str">
        <f t="shared" si="141"/>
        <v/>
      </c>
      <c r="S329" s="7" t="str">
        <f t="shared" si="130"/>
        <v/>
      </c>
      <c r="T329" s="7" t="str">
        <f t="shared" si="142"/>
        <v/>
      </c>
      <c r="U329" s="7" t="str">
        <f t="shared" si="131"/>
        <v/>
      </c>
      <c r="V329" s="7" t="str">
        <f t="shared" si="143"/>
        <v/>
      </c>
      <c r="W329" s="7" t="str">
        <f t="shared" si="132"/>
        <v/>
      </c>
      <c r="Y329" s="3" t="str">
        <f>IF(ROWS(Y$15:Y329)-1&gt;'Yr 2 Loans'!$AB$10,"",ROWS(Y$15:Y329)-1)</f>
        <v/>
      </c>
      <c r="Z329" s="9" t="str">
        <f t="shared" si="144"/>
        <v/>
      </c>
      <c r="AA329" s="7" t="str">
        <f t="shared" si="133"/>
        <v/>
      </c>
      <c r="AB329" s="7" t="str">
        <f t="shared" si="145"/>
        <v/>
      </c>
      <c r="AC329" s="7" t="str">
        <f t="shared" si="134"/>
        <v/>
      </c>
      <c r="AD329" s="7" t="str">
        <f t="shared" si="146"/>
        <v/>
      </c>
      <c r="AE329" s="7" t="str">
        <f t="shared" si="135"/>
        <v/>
      </c>
      <c r="AG329" s="3" t="str">
        <f>IF(ROWS(AG$15:AG329)-1&gt;'Yr 2 Loans'!$AJ$10,"",ROWS(AG$15:AG329)-1)</f>
        <v/>
      </c>
      <c r="AH329" s="9" t="str">
        <f t="shared" si="147"/>
        <v/>
      </c>
      <c r="AI329" s="7" t="str">
        <f t="shared" si="136"/>
        <v/>
      </c>
      <c r="AJ329" s="7" t="str">
        <f t="shared" si="148"/>
        <v/>
      </c>
      <c r="AK329" s="7" t="str">
        <f t="shared" si="137"/>
        <v/>
      </c>
      <c r="AL329" s="7" t="str">
        <f t="shared" si="149"/>
        <v/>
      </c>
      <c r="AM329" s="7" t="str">
        <f t="shared" si="138"/>
        <v/>
      </c>
    </row>
    <row r="330" spans="1:39" x14ac:dyDescent="0.35">
      <c r="A330" s="3" t="str">
        <f>IF(ROWS(A$15:A330)-1&gt;$D$10,"",ROWS(A$15:A330)-1)</f>
        <v/>
      </c>
      <c r="B330" s="9" t="str">
        <f t="shared" si="139"/>
        <v/>
      </c>
      <c r="C330" s="7" t="str">
        <f t="shared" si="120"/>
        <v/>
      </c>
      <c r="D330" s="7" t="str">
        <f t="shared" si="121"/>
        <v/>
      </c>
      <c r="E330" s="7" t="str">
        <f t="shared" si="122"/>
        <v/>
      </c>
      <c r="F330" s="7" t="str">
        <f t="shared" si="123"/>
        <v/>
      </c>
      <c r="G330" s="7" t="str">
        <f t="shared" si="124"/>
        <v/>
      </c>
      <c r="I330" s="3" t="str">
        <f>IF(ROWS(I$15:I330)-1&gt;$L$10,"",ROWS(I$15:I330)-1)</f>
        <v/>
      </c>
      <c r="J330" s="9" t="str">
        <f t="shared" si="140"/>
        <v/>
      </c>
      <c r="K330" s="7" t="str">
        <f t="shared" si="125"/>
        <v/>
      </c>
      <c r="L330" s="7" t="str">
        <f t="shared" si="126"/>
        <v/>
      </c>
      <c r="M330" s="7" t="str">
        <f t="shared" si="127"/>
        <v/>
      </c>
      <c r="N330" s="7" t="str">
        <f t="shared" si="128"/>
        <v/>
      </c>
      <c r="O330" s="7" t="str">
        <f t="shared" si="129"/>
        <v/>
      </c>
      <c r="Q330" s="3" t="str">
        <f>IF(ROWS(Q$15:Q330)-1&gt;'Yr 2 Loans'!$T$10,"",ROWS(Q$15:Q330)-1)</f>
        <v/>
      </c>
      <c r="R330" s="9" t="str">
        <f t="shared" si="141"/>
        <v/>
      </c>
      <c r="S330" s="7" t="str">
        <f t="shared" si="130"/>
        <v/>
      </c>
      <c r="T330" s="7" t="str">
        <f t="shared" si="142"/>
        <v/>
      </c>
      <c r="U330" s="7" t="str">
        <f t="shared" si="131"/>
        <v/>
      </c>
      <c r="V330" s="7" t="str">
        <f t="shared" si="143"/>
        <v/>
      </c>
      <c r="W330" s="7" t="str">
        <f t="shared" si="132"/>
        <v/>
      </c>
      <c r="Y330" s="3" t="str">
        <f>IF(ROWS(Y$15:Y330)-1&gt;'Yr 2 Loans'!$AB$10,"",ROWS(Y$15:Y330)-1)</f>
        <v/>
      </c>
      <c r="Z330" s="9" t="str">
        <f t="shared" si="144"/>
        <v/>
      </c>
      <c r="AA330" s="7" t="str">
        <f t="shared" si="133"/>
        <v/>
      </c>
      <c r="AB330" s="7" t="str">
        <f t="shared" si="145"/>
        <v/>
      </c>
      <c r="AC330" s="7" t="str">
        <f t="shared" si="134"/>
        <v/>
      </c>
      <c r="AD330" s="7" t="str">
        <f t="shared" si="146"/>
        <v/>
      </c>
      <c r="AE330" s="7" t="str">
        <f t="shared" si="135"/>
        <v/>
      </c>
      <c r="AG330" s="3" t="str">
        <f>IF(ROWS(AG$15:AG330)-1&gt;'Yr 2 Loans'!$AJ$10,"",ROWS(AG$15:AG330)-1)</f>
        <v/>
      </c>
      <c r="AH330" s="9" t="str">
        <f t="shared" si="147"/>
        <v/>
      </c>
      <c r="AI330" s="7" t="str">
        <f t="shared" si="136"/>
        <v/>
      </c>
      <c r="AJ330" s="7" t="str">
        <f t="shared" si="148"/>
        <v/>
      </c>
      <c r="AK330" s="7" t="str">
        <f t="shared" si="137"/>
        <v/>
      </c>
      <c r="AL330" s="7" t="str">
        <f t="shared" si="149"/>
        <v/>
      </c>
      <c r="AM330" s="7" t="str">
        <f t="shared" si="138"/>
        <v/>
      </c>
    </row>
    <row r="331" spans="1:39" x14ac:dyDescent="0.35">
      <c r="A331" s="3" t="str">
        <f>IF(ROWS(A$15:A331)-1&gt;$D$10,"",ROWS(A$15:A331)-1)</f>
        <v/>
      </c>
      <c r="B331" s="9" t="str">
        <f t="shared" si="139"/>
        <v/>
      </c>
      <c r="C331" s="7" t="str">
        <f t="shared" si="120"/>
        <v/>
      </c>
      <c r="D331" s="7" t="str">
        <f t="shared" si="121"/>
        <v/>
      </c>
      <c r="E331" s="7" t="str">
        <f t="shared" si="122"/>
        <v/>
      </c>
      <c r="F331" s="7" t="str">
        <f t="shared" si="123"/>
        <v/>
      </c>
      <c r="G331" s="7" t="str">
        <f t="shared" si="124"/>
        <v/>
      </c>
      <c r="I331" s="3" t="str">
        <f>IF(ROWS(I$15:I331)-1&gt;$L$10,"",ROWS(I$15:I331)-1)</f>
        <v/>
      </c>
      <c r="J331" s="9" t="str">
        <f t="shared" si="140"/>
        <v/>
      </c>
      <c r="K331" s="7" t="str">
        <f t="shared" si="125"/>
        <v/>
      </c>
      <c r="L331" s="7" t="str">
        <f t="shared" si="126"/>
        <v/>
      </c>
      <c r="M331" s="7" t="str">
        <f t="shared" si="127"/>
        <v/>
      </c>
      <c r="N331" s="7" t="str">
        <f t="shared" si="128"/>
        <v/>
      </c>
      <c r="O331" s="7" t="str">
        <f t="shared" si="129"/>
        <v/>
      </c>
      <c r="Q331" s="3" t="str">
        <f>IF(ROWS(Q$15:Q331)-1&gt;'Yr 2 Loans'!$T$10,"",ROWS(Q$15:Q331)-1)</f>
        <v/>
      </c>
      <c r="R331" s="9" t="str">
        <f t="shared" si="141"/>
        <v/>
      </c>
      <c r="S331" s="7" t="str">
        <f t="shared" si="130"/>
        <v/>
      </c>
      <c r="T331" s="7" t="str">
        <f t="shared" si="142"/>
        <v/>
      </c>
      <c r="U331" s="7" t="str">
        <f t="shared" si="131"/>
        <v/>
      </c>
      <c r="V331" s="7" t="str">
        <f t="shared" si="143"/>
        <v/>
      </c>
      <c r="W331" s="7" t="str">
        <f t="shared" si="132"/>
        <v/>
      </c>
      <c r="Y331" s="3" t="str">
        <f>IF(ROWS(Y$15:Y331)-1&gt;'Yr 2 Loans'!$AB$10,"",ROWS(Y$15:Y331)-1)</f>
        <v/>
      </c>
      <c r="Z331" s="9" t="str">
        <f t="shared" si="144"/>
        <v/>
      </c>
      <c r="AA331" s="7" t="str">
        <f t="shared" si="133"/>
        <v/>
      </c>
      <c r="AB331" s="7" t="str">
        <f t="shared" si="145"/>
        <v/>
      </c>
      <c r="AC331" s="7" t="str">
        <f t="shared" si="134"/>
        <v/>
      </c>
      <c r="AD331" s="7" t="str">
        <f t="shared" si="146"/>
        <v/>
      </c>
      <c r="AE331" s="7" t="str">
        <f t="shared" si="135"/>
        <v/>
      </c>
      <c r="AG331" s="3" t="str">
        <f>IF(ROWS(AG$15:AG331)-1&gt;'Yr 2 Loans'!$AJ$10,"",ROWS(AG$15:AG331)-1)</f>
        <v/>
      </c>
      <c r="AH331" s="9" t="str">
        <f t="shared" si="147"/>
        <v/>
      </c>
      <c r="AI331" s="7" t="str">
        <f t="shared" si="136"/>
        <v/>
      </c>
      <c r="AJ331" s="7" t="str">
        <f t="shared" si="148"/>
        <v/>
      </c>
      <c r="AK331" s="7" t="str">
        <f t="shared" si="137"/>
        <v/>
      </c>
      <c r="AL331" s="7" t="str">
        <f t="shared" si="149"/>
        <v/>
      </c>
      <c r="AM331" s="7" t="str">
        <f t="shared" si="138"/>
        <v/>
      </c>
    </row>
    <row r="332" spans="1:39" x14ac:dyDescent="0.35">
      <c r="A332" s="3" t="str">
        <f>IF(ROWS(A$15:A332)-1&gt;$D$10,"",ROWS(A$15:A332)-1)</f>
        <v/>
      </c>
      <c r="B332" s="9" t="str">
        <f t="shared" si="139"/>
        <v/>
      </c>
      <c r="C332" s="7" t="str">
        <f t="shared" si="120"/>
        <v/>
      </c>
      <c r="D332" s="7" t="str">
        <f t="shared" si="121"/>
        <v/>
      </c>
      <c r="E332" s="7" t="str">
        <f t="shared" si="122"/>
        <v/>
      </c>
      <c r="F332" s="7" t="str">
        <f t="shared" si="123"/>
        <v/>
      </c>
      <c r="G332" s="7" t="str">
        <f t="shared" si="124"/>
        <v/>
      </c>
      <c r="I332" s="3" t="str">
        <f>IF(ROWS(I$15:I332)-1&gt;$L$10,"",ROWS(I$15:I332)-1)</f>
        <v/>
      </c>
      <c r="J332" s="9" t="str">
        <f t="shared" si="140"/>
        <v/>
      </c>
      <c r="K332" s="7" t="str">
        <f t="shared" si="125"/>
        <v/>
      </c>
      <c r="L332" s="7" t="str">
        <f t="shared" si="126"/>
        <v/>
      </c>
      <c r="M332" s="7" t="str">
        <f t="shared" si="127"/>
        <v/>
      </c>
      <c r="N332" s="7" t="str">
        <f t="shared" si="128"/>
        <v/>
      </c>
      <c r="O332" s="7" t="str">
        <f t="shared" si="129"/>
        <v/>
      </c>
      <c r="Q332" s="3" t="str">
        <f>IF(ROWS(Q$15:Q332)-1&gt;'Yr 2 Loans'!$T$10,"",ROWS(Q$15:Q332)-1)</f>
        <v/>
      </c>
      <c r="R332" s="9" t="str">
        <f t="shared" si="141"/>
        <v/>
      </c>
      <c r="S332" s="7" t="str">
        <f t="shared" si="130"/>
        <v/>
      </c>
      <c r="T332" s="7" t="str">
        <f t="shared" si="142"/>
        <v/>
      </c>
      <c r="U332" s="7" t="str">
        <f t="shared" si="131"/>
        <v/>
      </c>
      <c r="V332" s="7" t="str">
        <f t="shared" si="143"/>
        <v/>
      </c>
      <c r="W332" s="7" t="str">
        <f t="shared" si="132"/>
        <v/>
      </c>
      <c r="Y332" s="3" t="str">
        <f>IF(ROWS(Y$15:Y332)-1&gt;'Yr 2 Loans'!$AB$10,"",ROWS(Y$15:Y332)-1)</f>
        <v/>
      </c>
      <c r="Z332" s="9" t="str">
        <f t="shared" si="144"/>
        <v/>
      </c>
      <c r="AA332" s="7" t="str">
        <f t="shared" si="133"/>
        <v/>
      </c>
      <c r="AB332" s="7" t="str">
        <f t="shared" si="145"/>
        <v/>
      </c>
      <c r="AC332" s="7" t="str">
        <f t="shared" si="134"/>
        <v/>
      </c>
      <c r="AD332" s="7" t="str">
        <f t="shared" si="146"/>
        <v/>
      </c>
      <c r="AE332" s="7" t="str">
        <f t="shared" si="135"/>
        <v/>
      </c>
      <c r="AG332" s="3" t="str">
        <f>IF(ROWS(AG$15:AG332)-1&gt;'Yr 2 Loans'!$AJ$10,"",ROWS(AG$15:AG332)-1)</f>
        <v/>
      </c>
      <c r="AH332" s="9" t="str">
        <f t="shared" si="147"/>
        <v/>
      </c>
      <c r="AI332" s="7" t="str">
        <f t="shared" si="136"/>
        <v/>
      </c>
      <c r="AJ332" s="7" t="str">
        <f t="shared" si="148"/>
        <v/>
      </c>
      <c r="AK332" s="7" t="str">
        <f t="shared" si="137"/>
        <v/>
      </c>
      <c r="AL332" s="7" t="str">
        <f t="shared" si="149"/>
        <v/>
      </c>
      <c r="AM332" s="7" t="str">
        <f t="shared" si="138"/>
        <v/>
      </c>
    </row>
    <row r="333" spans="1:39" x14ac:dyDescent="0.35">
      <c r="A333" s="3" t="str">
        <f>IF(ROWS(A$15:A333)-1&gt;$D$10,"",ROWS(A$15:A333)-1)</f>
        <v/>
      </c>
      <c r="B333" s="9" t="str">
        <f t="shared" si="139"/>
        <v/>
      </c>
      <c r="C333" s="7" t="str">
        <f t="shared" si="120"/>
        <v/>
      </c>
      <c r="D333" s="7" t="str">
        <f t="shared" si="121"/>
        <v/>
      </c>
      <c r="E333" s="7" t="str">
        <f t="shared" si="122"/>
        <v/>
      </c>
      <c r="F333" s="7" t="str">
        <f t="shared" si="123"/>
        <v/>
      </c>
      <c r="G333" s="7" t="str">
        <f t="shared" si="124"/>
        <v/>
      </c>
      <c r="I333" s="3" t="str">
        <f>IF(ROWS(I$15:I333)-1&gt;$L$10,"",ROWS(I$15:I333)-1)</f>
        <v/>
      </c>
      <c r="J333" s="9" t="str">
        <f t="shared" si="140"/>
        <v/>
      </c>
      <c r="K333" s="7" t="str">
        <f t="shared" si="125"/>
        <v/>
      </c>
      <c r="L333" s="7" t="str">
        <f t="shared" si="126"/>
        <v/>
      </c>
      <c r="M333" s="7" t="str">
        <f t="shared" si="127"/>
        <v/>
      </c>
      <c r="N333" s="7" t="str">
        <f t="shared" si="128"/>
        <v/>
      </c>
      <c r="O333" s="7" t="str">
        <f t="shared" si="129"/>
        <v/>
      </c>
      <c r="Q333" s="3" t="str">
        <f>IF(ROWS(Q$15:Q333)-1&gt;'Yr 2 Loans'!$T$10,"",ROWS(Q$15:Q333)-1)</f>
        <v/>
      </c>
      <c r="R333" s="9" t="str">
        <f t="shared" si="141"/>
        <v/>
      </c>
      <c r="S333" s="7" t="str">
        <f t="shared" si="130"/>
        <v/>
      </c>
      <c r="T333" s="7" t="str">
        <f t="shared" si="142"/>
        <v/>
      </c>
      <c r="U333" s="7" t="str">
        <f t="shared" si="131"/>
        <v/>
      </c>
      <c r="V333" s="7" t="str">
        <f t="shared" si="143"/>
        <v/>
      </c>
      <c r="W333" s="7" t="str">
        <f t="shared" si="132"/>
        <v/>
      </c>
      <c r="Y333" s="3" t="str">
        <f>IF(ROWS(Y$15:Y333)-1&gt;'Yr 2 Loans'!$AB$10,"",ROWS(Y$15:Y333)-1)</f>
        <v/>
      </c>
      <c r="Z333" s="9" t="str">
        <f t="shared" si="144"/>
        <v/>
      </c>
      <c r="AA333" s="7" t="str">
        <f t="shared" si="133"/>
        <v/>
      </c>
      <c r="AB333" s="7" t="str">
        <f t="shared" si="145"/>
        <v/>
      </c>
      <c r="AC333" s="7" t="str">
        <f t="shared" si="134"/>
        <v/>
      </c>
      <c r="AD333" s="7" t="str">
        <f t="shared" si="146"/>
        <v/>
      </c>
      <c r="AE333" s="7" t="str">
        <f t="shared" si="135"/>
        <v/>
      </c>
      <c r="AG333" s="3" t="str">
        <f>IF(ROWS(AG$15:AG333)-1&gt;'Yr 2 Loans'!$AJ$10,"",ROWS(AG$15:AG333)-1)</f>
        <v/>
      </c>
      <c r="AH333" s="9" t="str">
        <f t="shared" si="147"/>
        <v/>
      </c>
      <c r="AI333" s="7" t="str">
        <f t="shared" si="136"/>
        <v/>
      </c>
      <c r="AJ333" s="7" t="str">
        <f t="shared" si="148"/>
        <v/>
      </c>
      <c r="AK333" s="7" t="str">
        <f t="shared" si="137"/>
        <v/>
      </c>
      <c r="AL333" s="7" t="str">
        <f t="shared" si="149"/>
        <v/>
      </c>
      <c r="AM333" s="7" t="str">
        <f t="shared" si="138"/>
        <v/>
      </c>
    </row>
    <row r="334" spans="1:39" x14ac:dyDescent="0.35">
      <c r="A334" s="3" t="str">
        <f>IF(ROWS(A$15:A334)-1&gt;$D$10,"",ROWS(A$15:A334)-1)</f>
        <v/>
      </c>
      <c r="B334" s="9" t="str">
        <f t="shared" si="139"/>
        <v/>
      </c>
      <c r="C334" s="7" t="str">
        <f t="shared" si="120"/>
        <v/>
      </c>
      <c r="D334" s="7" t="str">
        <f t="shared" si="121"/>
        <v/>
      </c>
      <c r="E334" s="7" t="str">
        <f t="shared" si="122"/>
        <v/>
      </c>
      <c r="F334" s="7" t="str">
        <f t="shared" si="123"/>
        <v/>
      </c>
      <c r="G334" s="7" t="str">
        <f t="shared" si="124"/>
        <v/>
      </c>
      <c r="I334" s="3" t="str">
        <f>IF(ROWS(I$15:I334)-1&gt;$L$10,"",ROWS(I$15:I334)-1)</f>
        <v/>
      </c>
      <c r="J334" s="9" t="str">
        <f t="shared" si="140"/>
        <v/>
      </c>
      <c r="K334" s="7" t="str">
        <f t="shared" si="125"/>
        <v/>
      </c>
      <c r="L334" s="7" t="str">
        <f t="shared" si="126"/>
        <v/>
      </c>
      <c r="M334" s="7" t="str">
        <f t="shared" si="127"/>
        <v/>
      </c>
      <c r="N334" s="7" t="str">
        <f t="shared" si="128"/>
        <v/>
      </c>
      <c r="O334" s="7" t="str">
        <f t="shared" si="129"/>
        <v/>
      </c>
      <c r="Q334" s="3" t="str">
        <f>IF(ROWS(Q$15:Q334)-1&gt;'Yr 2 Loans'!$T$10,"",ROWS(Q$15:Q334)-1)</f>
        <v/>
      </c>
      <c r="R334" s="9" t="str">
        <f t="shared" si="141"/>
        <v/>
      </c>
      <c r="S334" s="7" t="str">
        <f t="shared" si="130"/>
        <v/>
      </c>
      <c r="T334" s="7" t="str">
        <f t="shared" si="142"/>
        <v/>
      </c>
      <c r="U334" s="7" t="str">
        <f t="shared" si="131"/>
        <v/>
      </c>
      <c r="V334" s="7" t="str">
        <f t="shared" si="143"/>
        <v/>
      </c>
      <c r="W334" s="7" t="str">
        <f t="shared" si="132"/>
        <v/>
      </c>
      <c r="Y334" s="3" t="str">
        <f>IF(ROWS(Y$15:Y334)-1&gt;'Yr 2 Loans'!$AB$10,"",ROWS(Y$15:Y334)-1)</f>
        <v/>
      </c>
      <c r="Z334" s="9" t="str">
        <f t="shared" si="144"/>
        <v/>
      </c>
      <c r="AA334" s="7" t="str">
        <f t="shared" si="133"/>
        <v/>
      </c>
      <c r="AB334" s="7" t="str">
        <f t="shared" si="145"/>
        <v/>
      </c>
      <c r="AC334" s="7" t="str">
        <f t="shared" si="134"/>
        <v/>
      </c>
      <c r="AD334" s="7" t="str">
        <f t="shared" si="146"/>
        <v/>
      </c>
      <c r="AE334" s="7" t="str">
        <f t="shared" si="135"/>
        <v/>
      </c>
      <c r="AG334" s="3" t="str">
        <f>IF(ROWS(AG$15:AG334)-1&gt;'Yr 2 Loans'!$AJ$10,"",ROWS(AG$15:AG334)-1)</f>
        <v/>
      </c>
      <c r="AH334" s="9" t="str">
        <f t="shared" si="147"/>
        <v/>
      </c>
      <c r="AI334" s="7" t="str">
        <f t="shared" si="136"/>
        <v/>
      </c>
      <c r="AJ334" s="7" t="str">
        <f t="shared" si="148"/>
        <v/>
      </c>
      <c r="AK334" s="7" t="str">
        <f t="shared" si="137"/>
        <v/>
      </c>
      <c r="AL334" s="7" t="str">
        <f t="shared" si="149"/>
        <v/>
      </c>
      <c r="AM334" s="7" t="str">
        <f t="shared" si="138"/>
        <v/>
      </c>
    </row>
    <row r="335" spans="1:39" x14ac:dyDescent="0.35">
      <c r="A335" s="3" t="str">
        <f>IF(ROWS(A$15:A335)-1&gt;$D$10,"",ROWS(A$15:A335)-1)</f>
        <v/>
      </c>
      <c r="B335" s="9" t="str">
        <f t="shared" si="139"/>
        <v/>
      </c>
      <c r="C335" s="7" t="str">
        <f t="shared" si="120"/>
        <v/>
      </c>
      <c r="D335" s="7" t="str">
        <f t="shared" si="121"/>
        <v/>
      </c>
      <c r="E335" s="7" t="str">
        <f t="shared" si="122"/>
        <v/>
      </c>
      <c r="F335" s="7" t="str">
        <f t="shared" si="123"/>
        <v/>
      </c>
      <c r="G335" s="7" t="str">
        <f t="shared" si="124"/>
        <v/>
      </c>
      <c r="I335" s="3" t="str">
        <f>IF(ROWS(I$15:I335)-1&gt;$L$10,"",ROWS(I$15:I335)-1)</f>
        <v/>
      </c>
      <c r="J335" s="9" t="str">
        <f t="shared" si="140"/>
        <v/>
      </c>
      <c r="K335" s="7" t="str">
        <f t="shared" si="125"/>
        <v/>
      </c>
      <c r="L335" s="7" t="str">
        <f t="shared" si="126"/>
        <v/>
      </c>
      <c r="M335" s="7" t="str">
        <f t="shared" si="127"/>
        <v/>
      </c>
      <c r="N335" s="7" t="str">
        <f t="shared" si="128"/>
        <v/>
      </c>
      <c r="O335" s="7" t="str">
        <f t="shared" si="129"/>
        <v/>
      </c>
      <c r="Q335" s="3" t="str">
        <f>IF(ROWS(Q$15:Q335)-1&gt;'Yr 2 Loans'!$T$10,"",ROWS(Q$15:Q335)-1)</f>
        <v/>
      </c>
      <c r="R335" s="9" t="str">
        <f t="shared" si="141"/>
        <v/>
      </c>
      <c r="S335" s="7" t="str">
        <f t="shared" si="130"/>
        <v/>
      </c>
      <c r="T335" s="7" t="str">
        <f t="shared" si="142"/>
        <v/>
      </c>
      <c r="U335" s="7" t="str">
        <f t="shared" si="131"/>
        <v/>
      </c>
      <c r="V335" s="7" t="str">
        <f t="shared" si="143"/>
        <v/>
      </c>
      <c r="W335" s="7" t="str">
        <f t="shared" si="132"/>
        <v/>
      </c>
      <c r="Y335" s="3" t="str">
        <f>IF(ROWS(Y$15:Y335)-1&gt;'Yr 2 Loans'!$AB$10,"",ROWS(Y$15:Y335)-1)</f>
        <v/>
      </c>
      <c r="Z335" s="9" t="str">
        <f t="shared" si="144"/>
        <v/>
      </c>
      <c r="AA335" s="7" t="str">
        <f t="shared" si="133"/>
        <v/>
      </c>
      <c r="AB335" s="7" t="str">
        <f t="shared" si="145"/>
        <v/>
      </c>
      <c r="AC335" s="7" t="str">
        <f t="shared" si="134"/>
        <v/>
      </c>
      <c r="AD335" s="7" t="str">
        <f t="shared" si="146"/>
        <v/>
      </c>
      <c r="AE335" s="7" t="str">
        <f t="shared" si="135"/>
        <v/>
      </c>
      <c r="AG335" s="3" t="str">
        <f>IF(ROWS(AG$15:AG335)-1&gt;'Yr 2 Loans'!$AJ$10,"",ROWS(AG$15:AG335)-1)</f>
        <v/>
      </c>
      <c r="AH335" s="9" t="str">
        <f t="shared" si="147"/>
        <v/>
      </c>
      <c r="AI335" s="7" t="str">
        <f t="shared" si="136"/>
        <v/>
      </c>
      <c r="AJ335" s="7" t="str">
        <f t="shared" si="148"/>
        <v/>
      </c>
      <c r="AK335" s="7" t="str">
        <f t="shared" si="137"/>
        <v/>
      </c>
      <c r="AL335" s="7" t="str">
        <f t="shared" si="149"/>
        <v/>
      </c>
      <c r="AM335" s="7" t="str">
        <f t="shared" si="138"/>
        <v/>
      </c>
    </row>
    <row r="336" spans="1:39" x14ac:dyDescent="0.35">
      <c r="A336" s="3" t="str">
        <f>IF(ROWS(A$15:A336)-1&gt;$D$10,"",ROWS(A$15:A336)-1)</f>
        <v/>
      </c>
      <c r="B336" s="9" t="str">
        <f t="shared" si="139"/>
        <v/>
      </c>
      <c r="C336" s="7" t="str">
        <f t="shared" ref="C336:C365" si="150">IF(A336="","",G335)</f>
        <v/>
      </c>
      <c r="D336" s="7" t="str">
        <f t="shared" ref="D336:D365" si="151">IF(A336="","",$D$9)</f>
        <v/>
      </c>
      <c r="E336" s="7" t="str">
        <f t="shared" ref="E336:E365" si="152">IF(A336="","",D336-F336)</f>
        <v/>
      </c>
      <c r="F336" s="7" t="str">
        <f t="shared" ref="F336:F365" si="153">IF(A336="","",G335*($D$5/12))</f>
        <v/>
      </c>
      <c r="G336" s="7" t="str">
        <f t="shared" ref="G336:G365" si="154">IF(A336="","",C336-D336)</f>
        <v/>
      </c>
      <c r="I336" s="3" t="str">
        <f>IF(ROWS(I$15:I336)-1&gt;$L$10,"",ROWS(I$15:I336)-1)</f>
        <v/>
      </c>
      <c r="J336" s="9" t="str">
        <f t="shared" si="140"/>
        <v/>
      </c>
      <c r="K336" s="7" t="str">
        <f t="shared" ref="K336:K365" si="155">IF(I336="","",O335)</f>
        <v/>
      </c>
      <c r="L336" s="7" t="str">
        <f t="shared" ref="L336:L365" si="156">IF(I336="","",$L$9)</f>
        <v/>
      </c>
      <c r="M336" s="7" t="str">
        <f t="shared" ref="M336:M365" si="157">IF(I336="","",L336-N336)</f>
        <v/>
      </c>
      <c r="N336" s="7" t="str">
        <f t="shared" ref="N336:N365" si="158">IF(I336="","",O335*($L$5/12))</f>
        <v/>
      </c>
      <c r="O336" s="7" t="str">
        <f t="shared" ref="O336:O365" si="159">IF(I336="","",K336-L336)</f>
        <v/>
      </c>
      <c r="Q336" s="3" t="str">
        <f>IF(ROWS(Q$15:Q336)-1&gt;'Yr 2 Loans'!$T$10,"",ROWS(Q$15:Q336)-1)</f>
        <v/>
      </c>
      <c r="R336" s="9" t="str">
        <f t="shared" si="141"/>
        <v/>
      </c>
      <c r="S336" s="7" t="str">
        <f t="shared" ref="S336:S365" si="160">IF(Q336="","",W335)</f>
        <v/>
      </c>
      <c r="T336" s="7" t="str">
        <f t="shared" si="142"/>
        <v/>
      </c>
      <c r="U336" s="7" t="str">
        <f t="shared" ref="U336:U365" si="161">IF(Q336="","",T336-V336)</f>
        <v/>
      </c>
      <c r="V336" s="7" t="str">
        <f t="shared" si="143"/>
        <v/>
      </c>
      <c r="W336" s="7" t="str">
        <f t="shared" ref="W336:W365" si="162">IF(Q336="","",S336-T336)</f>
        <v/>
      </c>
      <c r="Y336" s="3" t="str">
        <f>IF(ROWS(Y$15:Y336)-1&gt;'Yr 2 Loans'!$AB$10,"",ROWS(Y$15:Y336)-1)</f>
        <v/>
      </c>
      <c r="Z336" s="9" t="str">
        <f t="shared" si="144"/>
        <v/>
      </c>
      <c r="AA336" s="7" t="str">
        <f t="shared" ref="AA336:AA365" si="163">IF(Y336="","",AE335)</f>
        <v/>
      </c>
      <c r="AB336" s="7" t="str">
        <f t="shared" si="145"/>
        <v/>
      </c>
      <c r="AC336" s="7" t="str">
        <f t="shared" ref="AC336:AC365" si="164">IF(Y336="","",AB336-AD336)</f>
        <v/>
      </c>
      <c r="AD336" s="7" t="str">
        <f t="shared" si="146"/>
        <v/>
      </c>
      <c r="AE336" s="7" t="str">
        <f t="shared" ref="AE336:AE365" si="165">IF(Y336="","",AA336-AB336)</f>
        <v/>
      </c>
      <c r="AG336" s="3" t="str">
        <f>IF(ROWS(AG$15:AG336)-1&gt;'Yr 2 Loans'!$AJ$10,"",ROWS(AG$15:AG336)-1)</f>
        <v/>
      </c>
      <c r="AH336" s="9" t="str">
        <f t="shared" si="147"/>
        <v/>
      </c>
      <c r="AI336" s="7" t="str">
        <f t="shared" ref="AI336:AI365" si="166">IF(AG336="","",AM335)</f>
        <v/>
      </c>
      <c r="AJ336" s="7" t="str">
        <f t="shared" si="148"/>
        <v/>
      </c>
      <c r="AK336" s="7" t="str">
        <f t="shared" ref="AK336:AK365" si="167">IF(AG336="","",AJ336-AL336)</f>
        <v/>
      </c>
      <c r="AL336" s="7" t="str">
        <f t="shared" si="149"/>
        <v/>
      </c>
      <c r="AM336" s="7" t="str">
        <f t="shared" ref="AM336:AM365" si="168">IF(AG336="","",AI336-AJ336)</f>
        <v/>
      </c>
    </row>
    <row r="337" spans="1:39" x14ac:dyDescent="0.35">
      <c r="A337" s="3" t="str">
        <f>IF(ROWS(A$15:A337)-1&gt;$D$10,"",ROWS(A$15:A337)-1)</f>
        <v/>
      </c>
      <c r="B337" s="9" t="str">
        <f t="shared" ref="B337:B365" si="169">IF(A337="","",DATE(YEAR(B336),MONTH(B336)+1,DAY(B336)))</f>
        <v/>
      </c>
      <c r="C337" s="7" t="str">
        <f t="shared" si="150"/>
        <v/>
      </c>
      <c r="D337" s="7" t="str">
        <f t="shared" si="151"/>
        <v/>
      </c>
      <c r="E337" s="7" t="str">
        <f t="shared" si="152"/>
        <v/>
      </c>
      <c r="F337" s="7" t="str">
        <f t="shared" si="153"/>
        <v/>
      </c>
      <c r="G337" s="7" t="str">
        <f t="shared" si="154"/>
        <v/>
      </c>
      <c r="I337" s="3" t="str">
        <f>IF(ROWS(I$15:I337)-1&gt;$L$10,"",ROWS(I$15:I337)-1)</f>
        <v/>
      </c>
      <c r="J337" s="9" t="str">
        <f t="shared" ref="J337:J365" si="170">IF(I337="","",DATE(YEAR(J336),MONTH(J336)+1,DAY(J336)))</f>
        <v/>
      </c>
      <c r="K337" s="7" t="str">
        <f t="shared" si="155"/>
        <v/>
      </c>
      <c r="L337" s="7" t="str">
        <f t="shared" si="156"/>
        <v/>
      </c>
      <c r="M337" s="7" t="str">
        <f t="shared" si="157"/>
        <v/>
      </c>
      <c r="N337" s="7" t="str">
        <f t="shared" si="158"/>
        <v/>
      </c>
      <c r="O337" s="7" t="str">
        <f t="shared" si="159"/>
        <v/>
      </c>
      <c r="Q337" s="3" t="str">
        <f>IF(ROWS(Q$15:Q337)-1&gt;'Yr 2 Loans'!$T$10,"",ROWS(Q$15:Q337)-1)</f>
        <v/>
      </c>
      <c r="R337" s="9" t="str">
        <f t="shared" ref="R337:R365" si="171">IF(Q337="","",DATE(YEAR(R336),MONTH(R336)+1,DAY(R336)))</f>
        <v/>
      </c>
      <c r="S337" s="7" t="str">
        <f t="shared" si="160"/>
        <v/>
      </c>
      <c r="T337" s="7" t="str">
        <f t="shared" ref="T337:T365" si="172">IF(Q337="","",$T$9)</f>
        <v/>
      </c>
      <c r="U337" s="7" t="str">
        <f t="shared" si="161"/>
        <v/>
      </c>
      <c r="V337" s="7" t="str">
        <f t="shared" ref="V337:V365" si="173">IF(Q337="","",W336*($T$5/12))</f>
        <v/>
      </c>
      <c r="W337" s="7" t="str">
        <f t="shared" si="162"/>
        <v/>
      </c>
      <c r="Y337" s="3" t="str">
        <f>IF(ROWS(Y$15:Y337)-1&gt;'Yr 2 Loans'!$AB$10,"",ROWS(Y$15:Y337)-1)</f>
        <v/>
      </c>
      <c r="Z337" s="9" t="str">
        <f t="shared" ref="Z337:Z365" si="174">IF(Y337="","",DATE(YEAR(Z336),MONTH(Z336)+1,DAY(Z336)))</f>
        <v/>
      </c>
      <c r="AA337" s="7" t="str">
        <f t="shared" si="163"/>
        <v/>
      </c>
      <c r="AB337" s="7" t="str">
        <f t="shared" ref="AB337:AB365" si="175">IF(Y337="","",$AB$9)</f>
        <v/>
      </c>
      <c r="AC337" s="7" t="str">
        <f t="shared" si="164"/>
        <v/>
      </c>
      <c r="AD337" s="7" t="str">
        <f t="shared" ref="AD337:AD365" si="176">IF(Y337="","",AE336*($AB$5/12))</f>
        <v/>
      </c>
      <c r="AE337" s="7" t="str">
        <f t="shared" si="165"/>
        <v/>
      </c>
      <c r="AG337" s="3" t="str">
        <f>IF(ROWS(AG$15:AG337)-1&gt;'Yr 2 Loans'!$AJ$10,"",ROWS(AG$15:AG337)-1)</f>
        <v/>
      </c>
      <c r="AH337" s="9" t="str">
        <f t="shared" ref="AH337:AH365" si="177">IF(AG337="","",DATE(YEAR(AH336),MONTH(AH336)+1,DAY(AH336)))</f>
        <v/>
      </c>
      <c r="AI337" s="7" t="str">
        <f t="shared" si="166"/>
        <v/>
      </c>
      <c r="AJ337" s="7" t="str">
        <f t="shared" ref="AJ337:AJ365" si="178">IF(AG337="","",$AJ$9)</f>
        <v/>
      </c>
      <c r="AK337" s="7" t="str">
        <f t="shared" si="167"/>
        <v/>
      </c>
      <c r="AL337" s="7" t="str">
        <f t="shared" ref="AL337:AL365" si="179">IF(AG337="","",AM336*($AJ$5/12))</f>
        <v/>
      </c>
      <c r="AM337" s="7" t="str">
        <f t="shared" si="168"/>
        <v/>
      </c>
    </row>
    <row r="338" spans="1:39" x14ac:dyDescent="0.35">
      <c r="A338" s="3" t="str">
        <f>IF(ROWS(A$15:A338)-1&gt;$D$10,"",ROWS(A$15:A338)-1)</f>
        <v/>
      </c>
      <c r="B338" s="9" t="str">
        <f t="shared" si="169"/>
        <v/>
      </c>
      <c r="C338" s="7" t="str">
        <f t="shared" si="150"/>
        <v/>
      </c>
      <c r="D338" s="7" t="str">
        <f t="shared" si="151"/>
        <v/>
      </c>
      <c r="E338" s="7" t="str">
        <f t="shared" si="152"/>
        <v/>
      </c>
      <c r="F338" s="7" t="str">
        <f t="shared" si="153"/>
        <v/>
      </c>
      <c r="G338" s="7" t="str">
        <f t="shared" si="154"/>
        <v/>
      </c>
      <c r="I338" s="3" t="str">
        <f>IF(ROWS(I$15:I338)-1&gt;$L$10,"",ROWS(I$15:I338)-1)</f>
        <v/>
      </c>
      <c r="J338" s="9" t="str">
        <f t="shared" si="170"/>
        <v/>
      </c>
      <c r="K338" s="7" t="str">
        <f t="shared" si="155"/>
        <v/>
      </c>
      <c r="L338" s="7" t="str">
        <f t="shared" si="156"/>
        <v/>
      </c>
      <c r="M338" s="7" t="str">
        <f t="shared" si="157"/>
        <v/>
      </c>
      <c r="N338" s="7" t="str">
        <f t="shared" si="158"/>
        <v/>
      </c>
      <c r="O338" s="7" t="str">
        <f t="shared" si="159"/>
        <v/>
      </c>
      <c r="Q338" s="3" t="str">
        <f>IF(ROWS(Q$15:Q338)-1&gt;'Yr 2 Loans'!$T$10,"",ROWS(Q$15:Q338)-1)</f>
        <v/>
      </c>
      <c r="R338" s="9" t="str">
        <f t="shared" si="171"/>
        <v/>
      </c>
      <c r="S338" s="7" t="str">
        <f t="shared" si="160"/>
        <v/>
      </c>
      <c r="T338" s="7" t="str">
        <f t="shared" si="172"/>
        <v/>
      </c>
      <c r="U338" s="7" t="str">
        <f t="shared" si="161"/>
        <v/>
      </c>
      <c r="V338" s="7" t="str">
        <f t="shared" si="173"/>
        <v/>
      </c>
      <c r="W338" s="7" t="str">
        <f t="shared" si="162"/>
        <v/>
      </c>
      <c r="Y338" s="3" t="str">
        <f>IF(ROWS(Y$15:Y338)-1&gt;'Yr 2 Loans'!$AB$10,"",ROWS(Y$15:Y338)-1)</f>
        <v/>
      </c>
      <c r="Z338" s="9" t="str">
        <f t="shared" si="174"/>
        <v/>
      </c>
      <c r="AA338" s="7" t="str">
        <f t="shared" si="163"/>
        <v/>
      </c>
      <c r="AB338" s="7" t="str">
        <f t="shared" si="175"/>
        <v/>
      </c>
      <c r="AC338" s="7" t="str">
        <f t="shared" si="164"/>
        <v/>
      </c>
      <c r="AD338" s="7" t="str">
        <f t="shared" si="176"/>
        <v/>
      </c>
      <c r="AE338" s="7" t="str">
        <f t="shared" si="165"/>
        <v/>
      </c>
      <c r="AG338" s="3" t="str">
        <f>IF(ROWS(AG$15:AG338)-1&gt;'Yr 2 Loans'!$AJ$10,"",ROWS(AG$15:AG338)-1)</f>
        <v/>
      </c>
      <c r="AH338" s="9" t="str">
        <f t="shared" si="177"/>
        <v/>
      </c>
      <c r="AI338" s="7" t="str">
        <f t="shared" si="166"/>
        <v/>
      </c>
      <c r="AJ338" s="7" t="str">
        <f t="shared" si="178"/>
        <v/>
      </c>
      <c r="AK338" s="7" t="str">
        <f t="shared" si="167"/>
        <v/>
      </c>
      <c r="AL338" s="7" t="str">
        <f t="shared" si="179"/>
        <v/>
      </c>
      <c r="AM338" s="7" t="str">
        <f t="shared" si="168"/>
        <v/>
      </c>
    </row>
    <row r="339" spans="1:39" x14ac:dyDescent="0.35">
      <c r="A339" s="3" t="str">
        <f>IF(ROWS(A$15:A339)-1&gt;$D$10,"",ROWS(A$15:A339)-1)</f>
        <v/>
      </c>
      <c r="B339" s="9" t="str">
        <f t="shared" si="169"/>
        <v/>
      </c>
      <c r="C339" s="7" t="str">
        <f t="shared" si="150"/>
        <v/>
      </c>
      <c r="D339" s="7" t="str">
        <f t="shared" si="151"/>
        <v/>
      </c>
      <c r="E339" s="7" t="str">
        <f t="shared" si="152"/>
        <v/>
      </c>
      <c r="F339" s="7" t="str">
        <f t="shared" si="153"/>
        <v/>
      </c>
      <c r="G339" s="7" t="str">
        <f t="shared" si="154"/>
        <v/>
      </c>
      <c r="I339" s="3" t="str">
        <f>IF(ROWS(I$15:I339)-1&gt;$L$10,"",ROWS(I$15:I339)-1)</f>
        <v/>
      </c>
      <c r="J339" s="9" t="str">
        <f t="shared" si="170"/>
        <v/>
      </c>
      <c r="K339" s="7" t="str">
        <f t="shared" si="155"/>
        <v/>
      </c>
      <c r="L339" s="7" t="str">
        <f t="shared" si="156"/>
        <v/>
      </c>
      <c r="M339" s="7" t="str">
        <f t="shared" si="157"/>
        <v/>
      </c>
      <c r="N339" s="7" t="str">
        <f t="shared" si="158"/>
        <v/>
      </c>
      <c r="O339" s="7" t="str">
        <f t="shared" si="159"/>
        <v/>
      </c>
      <c r="Q339" s="3" t="str">
        <f>IF(ROWS(Q$15:Q339)-1&gt;'Yr 2 Loans'!$T$10,"",ROWS(Q$15:Q339)-1)</f>
        <v/>
      </c>
      <c r="R339" s="9" t="str">
        <f t="shared" si="171"/>
        <v/>
      </c>
      <c r="S339" s="7" t="str">
        <f t="shared" si="160"/>
        <v/>
      </c>
      <c r="T339" s="7" t="str">
        <f t="shared" si="172"/>
        <v/>
      </c>
      <c r="U339" s="7" t="str">
        <f t="shared" si="161"/>
        <v/>
      </c>
      <c r="V339" s="7" t="str">
        <f t="shared" si="173"/>
        <v/>
      </c>
      <c r="W339" s="7" t="str">
        <f t="shared" si="162"/>
        <v/>
      </c>
      <c r="Y339" s="3" t="str">
        <f>IF(ROWS(Y$15:Y339)-1&gt;'Yr 2 Loans'!$AB$10,"",ROWS(Y$15:Y339)-1)</f>
        <v/>
      </c>
      <c r="Z339" s="9" t="str">
        <f t="shared" si="174"/>
        <v/>
      </c>
      <c r="AA339" s="7" t="str">
        <f t="shared" si="163"/>
        <v/>
      </c>
      <c r="AB339" s="7" t="str">
        <f t="shared" si="175"/>
        <v/>
      </c>
      <c r="AC339" s="7" t="str">
        <f t="shared" si="164"/>
        <v/>
      </c>
      <c r="AD339" s="7" t="str">
        <f t="shared" si="176"/>
        <v/>
      </c>
      <c r="AE339" s="7" t="str">
        <f t="shared" si="165"/>
        <v/>
      </c>
      <c r="AG339" s="3" t="str">
        <f>IF(ROWS(AG$15:AG339)-1&gt;'Yr 2 Loans'!$AJ$10,"",ROWS(AG$15:AG339)-1)</f>
        <v/>
      </c>
      <c r="AH339" s="9" t="str">
        <f t="shared" si="177"/>
        <v/>
      </c>
      <c r="AI339" s="7" t="str">
        <f t="shared" si="166"/>
        <v/>
      </c>
      <c r="AJ339" s="7" t="str">
        <f t="shared" si="178"/>
        <v/>
      </c>
      <c r="AK339" s="7" t="str">
        <f t="shared" si="167"/>
        <v/>
      </c>
      <c r="AL339" s="7" t="str">
        <f t="shared" si="179"/>
        <v/>
      </c>
      <c r="AM339" s="7" t="str">
        <f t="shared" si="168"/>
        <v/>
      </c>
    </row>
    <row r="340" spans="1:39" x14ac:dyDescent="0.35">
      <c r="A340" s="3" t="str">
        <f>IF(ROWS(A$15:A340)-1&gt;$D$10,"",ROWS(A$15:A340)-1)</f>
        <v/>
      </c>
      <c r="B340" s="9" t="str">
        <f t="shared" si="169"/>
        <v/>
      </c>
      <c r="C340" s="7" t="str">
        <f t="shared" si="150"/>
        <v/>
      </c>
      <c r="D340" s="7" t="str">
        <f t="shared" si="151"/>
        <v/>
      </c>
      <c r="E340" s="7" t="str">
        <f t="shared" si="152"/>
        <v/>
      </c>
      <c r="F340" s="7" t="str">
        <f t="shared" si="153"/>
        <v/>
      </c>
      <c r="G340" s="7" t="str">
        <f t="shared" si="154"/>
        <v/>
      </c>
      <c r="I340" s="3" t="str">
        <f>IF(ROWS(I$15:I340)-1&gt;$L$10,"",ROWS(I$15:I340)-1)</f>
        <v/>
      </c>
      <c r="J340" s="9" t="str">
        <f t="shared" si="170"/>
        <v/>
      </c>
      <c r="K340" s="7" t="str">
        <f t="shared" si="155"/>
        <v/>
      </c>
      <c r="L340" s="7" t="str">
        <f t="shared" si="156"/>
        <v/>
      </c>
      <c r="M340" s="7" t="str">
        <f t="shared" si="157"/>
        <v/>
      </c>
      <c r="N340" s="7" t="str">
        <f t="shared" si="158"/>
        <v/>
      </c>
      <c r="O340" s="7" t="str">
        <f t="shared" si="159"/>
        <v/>
      </c>
      <c r="Q340" s="3" t="str">
        <f>IF(ROWS(Q$15:Q340)-1&gt;'Yr 2 Loans'!$T$10,"",ROWS(Q$15:Q340)-1)</f>
        <v/>
      </c>
      <c r="R340" s="9" t="str">
        <f t="shared" si="171"/>
        <v/>
      </c>
      <c r="S340" s="7" t="str">
        <f t="shared" si="160"/>
        <v/>
      </c>
      <c r="T340" s="7" t="str">
        <f t="shared" si="172"/>
        <v/>
      </c>
      <c r="U340" s="7" t="str">
        <f t="shared" si="161"/>
        <v/>
      </c>
      <c r="V340" s="7" t="str">
        <f t="shared" si="173"/>
        <v/>
      </c>
      <c r="W340" s="7" t="str">
        <f t="shared" si="162"/>
        <v/>
      </c>
      <c r="Y340" s="3" t="str">
        <f>IF(ROWS(Y$15:Y340)-1&gt;'Yr 2 Loans'!$AB$10,"",ROWS(Y$15:Y340)-1)</f>
        <v/>
      </c>
      <c r="Z340" s="9" t="str">
        <f t="shared" si="174"/>
        <v/>
      </c>
      <c r="AA340" s="7" t="str">
        <f t="shared" si="163"/>
        <v/>
      </c>
      <c r="AB340" s="7" t="str">
        <f t="shared" si="175"/>
        <v/>
      </c>
      <c r="AC340" s="7" t="str">
        <f t="shared" si="164"/>
        <v/>
      </c>
      <c r="AD340" s="7" t="str">
        <f t="shared" si="176"/>
        <v/>
      </c>
      <c r="AE340" s="7" t="str">
        <f t="shared" si="165"/>
        <v/>
      </c>
      <c r="AG340" s="3" t="str">
        <f>IF(ROWS(AG$15:AG340)-1&gt;'Yr 2 Loans'!$AJ$10,"",ROWS(AG$15:AG340)-1)</f>
        <v/>
      </c>
      <c r="AH340" s="9" t="str">
        <f t="shared" si="177"/>
        <v/>
      </c>
      <c r="AI340" s="7" t="str">
        <f t="shared" si="166"/>
        <v/>
      </c>
      <c r="AJ340" s="7" t="str">
        <f t="shared" si="178"/>
        <v/>
      </c>
      <c r="AK340" s="7" t="str">
        <f t="shared" si="167"/>
        <v/>
      </c>
      <c r="AL340" s="7" t="str">
        <f t="shared" si="179"/>
        <v/>
      </c>
      <c r="AM340" s="7" t="str">
        <f t="shared" si="168"/>
        <v/>
      </c>
    </row>
    <row r="341" spans="1:39" x14ac:dyDescent="0.35">
      <c r="A341" s="3" t="str">
        <f>IF(ROWS(A$15:A341)-1&gt;$D$10,"",ROWS(A$15:A341)-1)</f>
        <v/>
      </c>
      <c r="B341" s="9" t="str">
        <f t="shared" si="169"/>
        <v/>
      </c>
      <c r="C341" s="7" t="str">
        <f t="shared" si="150"/>
        <v/>
      </c>
      <c r="D341" s="7" t="str">
        <f t="shared" si="151"/>
        <v/>
      </c>
      <c r="E341" s="7" t="str">
        <f t="shared" si="152"/>
        <v/>
      </c>
      <c r="F341" s="7" t="str">
        <f t="shared" si="153"/>
        <v/>
      </c>
      <c r="G341" s="7" t="str">
        <f t="shared" si="154"/>
        <v/>
      </c>
      <c r="I341" s="3" t="str">
        <f>IF(ROWS(I$15:I341)-1&gt;$L$10,"",ROWS(I$15:I341)-1)</f>
        <v/>
      </c>
      <c r="J341" s="9" t="str">
        <f t="shared" si="170"/>
        <v/>
      </c>
      <c r="K341" s="7" t="str">
        <f t="shared" si="155"/>
        <v/>
      </c>
      <c r="L341" s="7" t="str">
        <f t="shared" si="156"/>
        <v/>
      </c>
      <c r="M341" s="7" t="str">
        <f t="shared" si="157"/>
        <v/>
      </c>
      <c r="N341" s="7" t="str">
        <f t="shared" si="158"/>
        <v/>
      </c>
      <c r="O341" s="7" t="str">
        <f t="shared" si="159"/>
        <v/>
      </c>
      <c r="Q341" s="3" t="str">
        <f>IF(ROWS(Q$15:Q341)-1&gt;'Yr 2 Loans'!$T$10,"",ROWS(Q$15:Q341)-1)</f>
        <v/>
      </c>
      <c r="R341" s="9" t="str">
        <f t="shared" si="171"/>
        <v/>
      </c>
      <c r="S341" s="7" t="str">
        <f t="shared" si="160"/>
        <v/>
      </c>
      <c r="T341" s="7" t="str">
        <f t="shared" si="172"/>
        <v/>
      </c>
      <c r="U341" s="7" t="str">
        <f t="shared" si="161"/>
        <v/>
      </c>
      <c r="V341" s="7" t="str">
        <f t="shared" si="173"/>
        <v/>
      </c>
      <c r="W341" s="7" t="str">
        <f t="shared" si="162"/>
        <v/>
      </c>
      <c r="Y341" s="3" t="str">
        <f>IF(ROWS(Y$15:Y341)-1&gt;'Yr 2 Loans'!$AB$10,"",ROWS(Y$15:Y341)-1)</f>
        <v/>
      </c>
      <c r="Z341" s="9" t="str">
        <f t="shared" si="174"/>
        <v/>
      </c>
      <c r="AA341" s="7" t="str">
        <f t="shared" si="163"/>
        <v/>
      </c>
      <c r="AB341" s="7" t="str">
        <f t="shared" si="175"/>
        <v/>
      </c>
      <c r="AC341" s="7" t="str">
        <f t="shared" si="164"/>
        <v/>
      </c>
      <c r="AD341" s="7" t="str">
        <f t="shared" si="176"/>
        <v/>
      </c>
      <c r="AE341" s="7" t="str">
        <f t="shared" si="165"/>
        <v/>
      </c>
      <c r="AG341" s="3" t="str">
        <f>IF(ROWS(AG$15:AG341)-1&gt;'Yr 2 Loans'!$AJ$10,"",ROWS(AG$15:AG341)-1)</f>
        <v/>
      </c>
      <c r="AH341" s="9" t="str">
        <f t="shared" si="177"/>
        <v/>
      </c>
      <c r="AI341" s="7" t="str">
        <f t="shared" si="166"/>
        <v/>
      </c>
      <c r="AJ341" s="7" t="str">
        <f t="shared" si="178"/>
        <v/>
      </c>
      <c r="AK341" s="7" t="str">
        <f t="shared" si="167"/>
        <v/>
      </c>
      <c r="AL341" s="7" t="str">
        <f t="shared" si="179"/>
        <v/>
      </c>
      <c r="AM341" s="7" t="str">
        <f t="shared" si="168"/>
        <v/>
      </c>
    </row>
    <row r="342" spans="1:39" x14ac:dyDescent="0.35">
      <c r="A342" s="3" t="str">
        <f>IF(ROWS(A$15:A342)-1&gt;$D$10,"",ROWS(A$15:A342)-1)</f>
        <v/>
      </c>
      <c r="B342" s="9" t="str">
        <f t="shared" si="169"/>
        <v/>
      </c>
      <c r="C342" s="7" t="str">
        <f t="shared" si="150"/>
        <v/>
      </c>
      <c r="D342" s="7" t="str">
        <f t="shared" si="151"/>
        <v/>
      </c>
      <c r="E342" s="7" t="str">
        <f t="shared" si="152"/>
        <v/>
      </c>
      <c r="F342" s="7" t="str">
        <f t="shared" si="153"/>
        <v/>
      </c>
      <c r="G342" s="7" t="str">
        <f t="shared" si="154"/>
        <v/>
      </c>
      <c r="I342" s="3" t="str">
        <f>IF(ROWS(I$15:I342)-1&gt;$L$10,"",ROWS(I$15:I342)-1)</f>
        <v/>
      </c>
      <c r="J342" s="9" t="str">
        <f t="shared" si="170"/>
        <v/>
      </c>
      <c r="K342" s="7" t="str">
        <f t="shared" si="155"/>
        <v/>
      </c>
      <c r="L342" s="7" t="str">
        <f t="shared" si="156"/>
        <v/>
      </c>
      <c r="M342" s="7" t="str">
        <f t="shared" si="157"/>
        <v/>
      </c>
      <c r="N342" s="7" t="str">
        <f t="shared" si="158"/>
        <v/>
      </c>
      <c r="O342" s="7" t="str">
        <f t="shared" si="159"/>
        <v/>
      </c>
      <c r="Q342" s="3" t="str">
        <f>IF(ROWS(Q$15:Q342)-1&gt;'Yr 2 Loans'!$T$10,"",ROWS(Q$15:Q342)-1)</f>
        <v/>
      </c>
      <c r="R342" s="9" t="str">
        <f t="shared" si="171"/>
        <v/>
      </c>
      <c r="S342" s="7" t="str">
        <f t="shared" si="160"/>
        <v/>
      </c>
      <c r="T342" s="7" t="str">
        <f t="shared" si="172"/>
        <v/>
      </c>
      <c r="U342" s="7" t="str">
        <f t="shared" si="161"/>
        <v/>
      </c>
      <c r="V342" s="7" t="str">
        <f t="shared" si="173"/>
        <v/>
      </c>
      <c r="W342" s="7" t="str">
        <f t="shared" si="162"/>
        <v/>
      </c>
      <c r="Y342" s="3" t="str">
        <f>IF(ROWS(Y$15:Y342)-1&gt;'Yr 2 Loans'!$AB$10,"",ROWS(Y$15:Y342)-1)</f>
        <v/>
      </c>
      <c r="Z342" s="9" t="str">
        <f t="shared" si="174"/>
        <v/>
      </c>
      <c r="AA342" s="7" t="str">
        <f t="shared" si="163"/>
        <v/>
      </c>
      <c r="AB342" s="7" t="str">
        <f t="shared" si="175"/>
        <v/>
      </c>
      <c r="AC342" s="7" t="str">
        <f t="shared" si="164"/>
        <v/>
      </c>
      <c r="AD342" s="7" t="str">
        <f t="shared" si="176"/>
        <v/>
      </c>
      <c r="AE342" s="7" t="str">
        <f t="shared" si="165"/>
        <v/>
      </c>
      <c r="AG342" s="3" t="str">
        <f>IF(ROWS(AG$15:AG342)-1&gt;'Yr 2 Loans'!$AJ$10,"",ROWS(AG$15:AG342)-1)</f>
        <v/>
      </c>
      <c r="AH342" s="9" t="str">
        <f t="shared" si="177"/>
        <v/>
      </c>
      <c r="AI342" s="7" t="str">
        <f t="shared" si="166"/>
        <v/>
      </c>
      <c r="AJ342" s="7" t="str">
        <f t="shared" si="178"/>
        <v/>
      </c>
      <c r="AK342" s="7" t="str">
        <f t="shared" si="167"/>
        <v/>
      </c>
      <c r="AL342" s="7" t="str">
        <f t="shared" si="179"/>
        <v/>
      </c>
      <c r="AM342" s="7" t="str">
        <f t="shared" si="168"/>
        <v/>
      </c>
    </row>
    <row r="343" spans="1:39" x14ac:dyDescent="0.35">
      <c r="A343" s="3" t="str">
        <f>IF(ROWS(A$15:A343)-1&gt;$D$10,"",ROWS(A$15:A343)-1)</f>
        <v/>
      </c>
      <c r="B343" s="9" t="str">
        <f t="shared" si="169"/>
        <v/>
      </c>
      <c r="C343" s="7" t="str">
        <f t="shared" si="150"/>
        <v/>
      </c>
      <c r="D343" s="7" t="str">
        <f t="shared" si="151"/>
        <v/>
      </c>
      <c r="E343" s="7" t="str">
        <f t="shared" si="152"/>
        <v/>
      </c>
      <c r="F343" s="7" t="str">
        <f t="shared" si="153"/>
        <v/>
      </c>
      <c r="G343" s="7" t="str">
        <f t="shared" si="154"/>
        <v/>
      </c>
      <c r="I343" s="3" t="str">
        <f>IF(ROWS(I$15:I343)-1&gt;$L$10,"",ROWS(I$15:I343)-1)</f>
        <v/>
      </c>
      <c r="J343" s="9" t="str">
        <f t="shared" si="170"/>
        <v/>
      </c>
      <c r="K343" s="7" t="str">
        <f t="shared" si="155"/>
        <v/>
      </c>
      <c r="L343" s="7" t="str">
        <f t="shared" si="156"/>
        <v/>
      </c>
      <c r="M343" s="7" t="str">
        <f t="shared" si="157"/>
        <v/>
      </c>
      <c r="N343" s="7" t="str">
        <f t="shared" si="158"/>
        <v/>
      </c>
      <c r="O343" s="7" t="str">
        <f t="shared" si="159"/>
        <v/>
      </c>
      <c r="Q343" s="3" t="str">
        <f>IF(ROWS(Q$15:Q343)-1&gt;'Yr 2 Loans'!$T$10,"",ROWS(Q$15:Q343)-1)</f>
        <v/>
      </c>
      <c r="R343" s="9" t="str">
        <f t="shared" si="171"/>
        <v/>
      </c>
      <c r="S343" s="7" t="str">
        <f t="shared" si="160"/>
        <v/>
      </c>
      <c r="T343" s="7" t="str">
        <f t="shared" si="172"/>
        <v/>
      </c>
      <c r="U343" s="7" t="str">
        <f t="shared" si="161"/>
        <v/>
      </c>
      <c r="V343" s="7" t="str">
        <f t="shared" si="173"/>
        <v/>
      </c>
      <c r="W343" s="7" t="str">
        <f t="shared" si="162"/>
        <v/>
      </c>
      <c r="Y343" s="3" t="str">
        <f>IF(ROWS(Y$15:Y343)-1&gt;'Yr 2 Loans'!$AB$10,"",ROWS(Y$15:Y343)-1)</f>
        <v/>
      </c>
      <c r="Z343" s="9" t="str">
        <f t="shared" si="174"/>
        <v/>
      </c>
      <c r="AA343" s="7" t="str">
        <f t="shared" si="163"/>
        <v/>
      </c>
      <c r="AB343" s="7" t="str">
        <f t="shared" si="175"/>
        <v/>
      </c>
      <c r="AC343" s="7" t="str">
        <f t="shared" si="164"/>
        <v/>
      </c>
      <c r="AD343" s="7" t="str">
        <f t="shared" si="176"/>
        <v/>
      </c>
      <c r="AE343" s="7" t="str">
        <f t="shared" si="165"/>
        <v/>
      </c>
      <c r="AG343" s="3" t="str">
        <f>IF(ROWS(AG$15:AG343)-1&gt;'Yr 2 Loans'!$AJ$10,"",ROWS(AG$15:AG343)-1)</f>
        <v/>
      </c>
      <c r="AH343" s="9" t="str">
        <f t="shared" si="177"/>
        <v/>
      </c>
      <c r="AI343" s="7" t="str">
        <f t="shared" si="166"/>
        <v/>
      </c>
      <c r="AJ343" s="7" t="str">
        <f t="shared" si="178"/>
        <v/>
      </c>
      <c r="AK343" s="7" t="str">
        <f t="shared" si="167"/>
        <v/>
      </c>
      <c r="AL343" s="7" t="str">
        <f t="shared" si="179"/>
        <v/>
      </c>
      <c r="AM343" s="7" t="str">
        <f t="shared" si="168"/>
        <v/>
      </c>
    </row>
    <row r="344" spans="1:39" x14ac:dyDescent="0.35">
      <c r="A344" s="3" t="str">
        <f>IF(ROWS(A$15:A344)-1&gt;$D$10,"",ROWS(A$15:A344)-1)</f>
        <v/>
      </c>
      <c r="B344" s="9" t="str">
        <f t="shared" si="169"/>
        <v/>
      </c>
      <c r="C344" s="7" t="str">
        <f t="shared" si="150"/>
        <v/>
      </c>
      <c r="D344" s="7" t="str">
        <f t="shared" si="151"/>
        <v/>
      </c>
      <c r="E344" s="7" t="str">
        <f t="shared" si="152"/>
        <v/>
      </c>
      <c r="F344" s="7" t="str">
        <f t="shared" si="153"/>
        <v/>
      </c>
      <c r="G344" s="7" t="str">
        <f t="shared" si="154"/>
        <v/>
      </c>
      <c r="I344" s="3" t="str">
        <f>IF(ROWS(I$15:I344)-1&gt;$L$10,"",ROWS(I$15:I344)-1)</f>
        <v/>
      </c>
      <c r="J344" s="9" t="str">
        <f t="shared" si="170"/>
        <v/>
      </c>
      <c r="K344" s="7" t="str">
        <f t="shared" si="155"/>
        <v/>
      </c>
      <c r="L344" s="7" t="str">
        <f t="shared" si="156"/>
        <v/>
      </c>
      <c r="M344" s="7" t="str">
        <f t="shared" si="157"/>
        <v/>
      </c>
      <c r="N344" s="7" t="str">
        <f t="shared" si="158"/>
        <v/>
      </c>
      <c r="O344" s="7" t="str">
        <f t="shared" si="159"/>
        <v/>
      </c>
      <c r="Q344" s="3" t="str">
        <f>IF(ROWS(Q$15:Q344)-1&gt;'Yr 2 Loans'!$T$10,"",ROWS(Q$15:Q344)-1)</f>
        <v/>
      </c>
      <c r="R344" s="9" t="str">
        <f t="shared" si="171"/>
        <v/>
      </c>
      <c r="S344" s="7" t="str">
        <f t="shared" si="160"/>
        <v/>
      </c>
      <c r="T344" s="7" t="str">
        <f t="shared" si="172"/>
        <v/>
      </c>
      <c r="U344" s="7" t="str">
        <f t="shared" si="161"/>
        <v/>
      </c>
      <c r="V344" s="7" t="str">
        <f t="shared" si="173"/>
        <v/>
      </c>
      <c r="W344" s="7" t="str">
        <f t="shared" si="162"/>
        <v/>
      </c>
      <c r="Y344" s="3" t="str">
        <f>IF(ROWS(Y$15:Y344)-1&gt;'Yr 2 Loans'!$AB$10,"",ROWS(Y$15:Y344)-1)</f>
        <v/>
      </c>
      <c r="Z344" s="9" t="str">
        <f t="shared" si="174"/>
        <v/>
      </c>
      <c r="AA344" s="7" t="str">
        <f t="shared" si="163"/>
        <v/>
      </c>
      <c r="AB344" s="7" t="str">
        <f t="shared" si="175"/>
        <v/>
      </c>
      <c r="AC344" s="7" t="str">
        <f t="shared" si="164"/>
        <v/>
      </c>
      <c r="AD344" s="7" t="str">
        <f t="shared" si="176"/>
        <v/>
      </c>
      <c r="AE344" s="7" t="str">
        <f t="shared" si="165"/>
        <v/>
      </c>
      <c r="AG344" s="3" t="str">
        <f>IF(ROWS(AG$15:AG344)-1&gt;'Yr 2 Loans'!$AJ$10,"",ROWS(AG$15:AG344)-1)</f>
        <v/>
      </c>
      <c r="AH344" s="9" t="str">
        <f t="shared" si="177"/>
        <v/>
      </c>
      <c r="AI344" s="7" t="str">
        <f t="shared" si="166"/>
        <v/>
      </c>
      <c r="AJ344" s="7" t="str">
        <f t="shared" si="178"/>
        <v/>
      </c>
      <c r="AK344" s="7" t="str">
        <f t="shared" si="167"/>
        <v/>
      </c>
      <c r="AL344" s="7" t="str">
        <f t="shared" si="179"/>
        <v/>
      </c>
      <c r="AM344" s="7" t="str">
        <f t="shared" si="168"/>
        <v/>
      </c>
    </row>
    <row r="345" spans="1:39" x14ac:dyDescent="0.35">
      <c r="A345" s="3" t="str">
        <f>IF(ROWS(A$15:A345)-1&gt;$D$10,"",ROWS(A$15:A345)-1)</f>
        <v/>
      </c>
      <c r="B345" s="9" t="str">
        <f t="shared" si="169"/>
        <v/>
      </c>
      <c r="C345" s="7" t="str">
        <f t="shared" si="150"/>
        <v/>
      </c>
      <c r="D345" s="7" t="str">
        <f t="shared" si="151"/>
        <v/>
      </c>
      <c r="E345" s="7" t="str">
        <f t="shared" si="152"/>
        <v/>
      </c>
      <c r="F345" s="7" t="str">
        <f t="shared" si="153"/>
        <v/>
      </c>
      <c r="G345" s="7" t="str">
        <f t="shared" si="154"/>
        <v/>
      </c>
      <c r="I345" s="3" t="str">
        <f>IF(ROWS(I$15:I345)-1&gt;$L$10,"",ROWS(I$15:I345)-1)</f>
        <v/>
      </c>
      <c r="J345" s="9" t="str">
        <f t="shared" si="170"/>
        <v/>
      </c>
      <c r="K345" s="7" t="str">
        <f t="shared" si="155"/>
        <v/>
      </c>
      <c r="L345" s="7" t="str">
        <f t="shared" si="156"/>
        <v/>
      </c>
      <c r="M345" s="7" t="str">
        <f t="shared" si="157"/>
        <v/>
      </c>
      <c r="N345" s="7" t="str">
        <f t="shared" si="158"/>
        <v/>
      </c>
      <c r="O345" s="7" t="str">
        <f t="shared" si="159"/>
        <v/>
      </c>
      <c r="Q345" s="3" t="str">
        <f>IF(ROWS(Q$15:Q345)-1&gt;'Yr 2 Loans'!$T$10,"",ROWS(Q$15:Q345)-1)</f>
        <v/>
      </c>
      <c r="R345" s="9" t="str">
        <f t="shared" si="171"/>
        <v/>
      </c>
      <c r="S345" s="7" t="str">
        <f t="shared" si="160"/>
        <v/>
      </c>
      <c r="T345" s="7" t="str">
        <f t="shared" si="172"/>
        <v/>
      </c>
      <c r="U345" s="7" t="str">
        <f t="shared" si="161"/>
        <v/>
      </c>
      <c r="V345" s="7" t="str">
        <f t="shared" si="173"/>
        <v/>
      </c>
      <c r="W345" s="7" t="str">
        <f t="shared" si="162"/>
        <v/>
      </c>
      <c r="Y345" s="3" t="str">
        <f>IF(ROWS(Y$15:Y345)-1&gt;'Yr 2 Loans'!$AB$10,"",ROWS(Y$15:Y345)-1)</f>
        <v/>
      </c>
      <c r="Z345" s="9" t="str">
        <f t="shared" si="174"/>
        <v/>
      </c>
      <c r="AA345" s="7" t="str">
        <f t="shared" si="163"/>
        <v/>
      </c>
      <c r="AB345" s="7" t="str">
        <f t="shared" si="175"/>
        <v/>
      </c>
      <c r="AC345" s="7" t="str">
        <f t="shared" si="164"/>
        <v/>
      </c>
      <c r="AD345" s="7" t="str">
        <f t="shared" si="176"/>
        <v/>
      </c>
      <c r="AE345" s="7" t="str">
        <f t="shared" si="165"/>
        <v/>
      </c>
      <c r="AG345" s="3" t="str">
        <f>IF(ROWS(AG$15:AG345)-1&gt;'Yr 2 Loans'!$AJ$10,"",ROWS(AG$15:AG345)-1)</f>
        <v/>
      </c>
      <c r="AH345" s="9" t="str">
        <f t="shared" si="177"/>
        <v/>
      </c>
      <c r="AI345" s="7" t="str">
        <f t="shared" si="166"/>
        <v/>
      </c>
      <c r="AJ345" s="7" t="str">
        <f t="shared" si="178"/>
        <v/>
      </c>
      <c r="AK345" s="7" t="str">
        <f t="shared" si="167"/>
        <v/>
      </c>
      <c r="AL345" s="7" t="str">
        <f t="shared" si="179"/>
        <v/>
      </c>
      <c r="AM345" s="7" t="str">
        <f t="shared" si="168"/>
        <v/>
      </c>
    </row>
    <row r="346" spans="1:39" x14ac:dyDescent="0.35">
      <c r="A346" s="3" t="str">
        <f>IF(ROWS(A$15:A346)-1&gt;$D$10,"",ROWS(A$15:A346)-1)</f>
        <v/>
      </c>
      <c r="B346" s="9" t="str">
        <f t="shared" si="169"/>
        <v/>
      </c>
      <c r="C346" s="7" t="str">
        <f t="shared" si="150"/>
        <v/>
      </c>
      <c r="D346" s="7" t="str">
        <f t="shared" si="151"/>
        <v/>
      </c>
      <c r="E346" s="7" t="str">
        <f t="shared" si="152"/>
        <v/>
      </c>
      <c r="F346" s="7" t="str">
        <f t="shared" si="153"/>
        <v/>
      </c>
      <c r="G346" s="7" t="str">
        <f t="shared" si="154"/>
        <v/>
      </c>
      <c r="I346" s="3" t="str">
        <f>IF(ROWS(I$15:I346)-1&gt;$L$10,"",ROWS(I$15:I346)-1)</f>
        <v/>
      </c>
      <c r="J346" s="9" t="str">
        <f t="shared" si="170"/>
        <v/>
      </c>
      <c r="K346" s="7" t="str">
        <f t="shared" si="155"/>
        <v/>
      </c>
      <c r="L346" s="7" t="str">
        <f t="shared" si="156"/>
        <v/>
      </c>
      <c r="M346" s="7" t="str">
        <f t="shared" si="157"/>
        <v/>
      </c>
      <c r="N346" s="7" t="str">
        <f t="shared" si="158"/>
        <v/>
      </c>
      <c r="O346" s="7" t="str">
        <f t="shared" si="159"/>
        <v/>
      </c>
      <c r="Q346" s="3" t="str">
        <f>IF(ROWS(Q$15:Q346)-1&gt;'Yr 2 Loans'!$T$10,"",ROWS(Q$15:Q346)-1)</f>
        <v/>
      </c>
      <c r="R346" s="9" t="str">
        <f t="shared" si="171"/>
        <v/>
      </c>
      <c r="S346" s="7" t="str">
        <f t="shared" si="160"/>
        <v/>
      </c>
      <c r="T346" s="7" t="str">
        <f t="shared" si="172"/>
        <v/>
      </c>
      <c r="U346" s="7" t="str">
        <f t="shared" si="161"/>
        <v/>
      </c>
      <c r="V346" s="7" t="str">
        <f t="shared" si="173"/>
        <v/>
      </c>
      <c r="W346" s="7" t="str">
        <f t="shared" si="162"/>
        <v/>
      </c>
      <c r="Y346" s="3" t="str">
        <f>IF(ROWS(Y$15:Y346)-1&gt;'Yr 2 Loans'!$AB$10,"",ROWS(Y$15:Y346)-1)</f>
        <v/>
      </c>
      <c r="Z346" s="9" t="str">
        <f t="shared" si="174"/>
        <v/>
      </c>
      <c r="AA346" s="7" t="str">
        <f t="shared" si="163"/>
        <v/>
      </c>
      <c r="AB346" s="7" t="str">
        <f t="shared" si="175"/>
        <v/>
      </c>
      <c r="AC346" s="7" t="str">
        <f t="shared" si="164"/>
        <v/>
      </c>
      <c r="AD346" s="7" t="str">
        <f t="shared" si="176"/>
        <v/>
      </c>
      <c r="AE346" s="7" t="str">
        <f t="shared" si="165"/>
        <v/>
      </c>
      <c r="AG346" s="3" t="str">
        <f>IF(ROWS(AG$15:AG346)-1&gt;'Yr 2 Loans'!$AJ$10,"",ROWS(AG$15:AG346)-1)</f>
        <v/>
      </c>
      <c r="AH346" s="9" t="str">
        <f t="shared" si="177"/>
        <v/>
      </c>
      <c r="AI346" s="7" t="str">
        <f t="shared" si="166"/>
        <v/>
      </c>
      <c r="AJ346" s="7" t="str">
        <f t="shared" si="178"/>
        <v/>
      </c>
      <c r="AK346" s="7" t="str">
        <f t="shared" si="167"/>
        <v/>
      </c>
      <c r="AL346" s="7" t="str">
        <f t="shared" si="179"/>
        <v/>
      </c>
      <c r="AM346" s="7" t="str">
        <f t="shared" si="168"/>
        <v/>
      </c>
    </row>
    <row r="347" spans="1:39" x14ac:dyDescent="0.35">
      <c r="A347" s="3" t="str">
        <f>IF(ROWS(A$15:A347)-1&gt;$D$10,"",ROWS(A$15:A347)-1)</f>
        <v/>
      </c>
      <c r="B347" s="9" t="str">
        <f t="shared" si="169"/>
        <v/>
      </c>
      <c r="C347" s="7" t="str">
        <f t="shared" si="150"/>
        <v/>
      </c>
      <c r="D347" s="7" t="str">
        <f t="shared" si="151"/>
        <v/>
      </c>
      <c r="E347" s="7" t="str">
        <f t="shared" si="152"/>
        <v/>
      </c>
      <c r="F347" s="7" t="str">
        <f t="shared" si="153"/>
        <v/>
      </c>
      <c r="G347" s="7" t="str">
        <f t="shared" si="154"/>
        <v/>
      </c>
      <c r="I347" s="3" t="str">
        <f>IF(ROWS(I$15:I347)-1&gt;$L$10,"",ROWS(I$15:I347)-1)</f>
        <v/>
      </c>
      <c r="J347" s="9" t="str">
        <f t="shared" si="170"/>
        <v/>
      </c>
      <c r="K347" s="7" t="str">
        <f t="shared" si="155"/>
        <v/>
      </c>
      <c r="L347" s="7" t="str">
        <f t="shared" si="156"/>
        <v/>
      </c>
      <c r="M347" s="7" t="str">
        <f t="shared" si="157"/>
        <v/>
      </c>
      <c r="N347" s="7" t="str">
        <f t="shared" si="158"/>
        <v/>
      </c>
      <c r="O347" s="7" t="str">
        <f t="shared" si="159"/>
        <v/>
      </c>
      <c r="Q347" s="3" t="str">
        <f>IF(ROWS(Q$15:Q347)-1&gt;'Yr 2 Loans'!$T$10,"",ROWS(Q$15:Q347)-1)</f>
        <v/>
      </c>
      <c r="R347" s="9" t="str">
        <f t="shared" si="171"/>
        <v/>
      </c>
      <c r="S347" s="7" t="str">
        <f t="shared" si="160"/>
        <v/>
      </c>
      <c r="T347" s="7" t="str">
        <f t="shared" si="172"/>
        <v/>
      </c>
      <c r="U347" s="7" t="str">
        <f t="shared" si="161"/>
        <v/>
      </c>
      <c r="V347" s="7" t="str">
        <f t="shared" si="173"/>
        <v/>
      </c>
      <c r="W347" s="7" t="str">
        <f t="shared" si="162"/>
        <v/>
      </c>
      <c r="Y347" s="3" t="str">
        <f>IF(ROWS(Y$15:Y347)-1&gt;'Yr 2 Loans'!$AB$10,"",ROWS(Y$15:Y347)-1)</f>
        <v/>
      </c>
      <c r="Z347" s="9" t="str">
        <f t="shared" si="174"/>
        <v/>
      </c>
      <c r="AA347" s="7" t="str">
        <f t="shared" si="163"/>
        <v/>
      </c>
      <c r="AB347" s="7" t="str">
        <f t="shared" si="175"/>
        <v/>
      </c>
      <c r="AC347" s="7" t="str">
        <f t="shared" si="164"/>
        <v/>
      </c>
      <c r="AD347" s="7" t="str">
        <f t="shared" si="176"/>
        <v/>
      </c>
      <c r="AE347" s="7" t="str">
        <f t="shared" si="165"/>
        <v/>
      </c>
      <c r="AG347" s="3" t="str">
        <f>IF(ROWS(AG$15:AG347)-1&gt;'Yr 2 Loans'!$AJ$10,"",ROWS(AG$15:AG347)-1)</f>
        <v/>
      </c>
      <c r="AH347" s="9" t="str">
        <f t="shared" si="177"/>
        <v/>
      </c>
      <c r="AI347" s="7" t="str">
        <f t="shared" si="166"/>
        <v/>
      </c>
      <c r="AJ347" s="7" t="str">
        <f t="shared" si="178"/>
        <v/>
      </c>
      <c r="AK347" s="7" t="str">
        <f t="shared" si="167"/>
        <v/>
      </c>
      <c r="AL347" s="7" t="str">
        <f t="shared" si="179"/>
        <v/>
      </c>
      <c r="AM347" s="7" t="str">
        <f t="shared" si="168"/>
        <v/>
      </c>
    </row>
    <row r="348" spans="1:39" x14ac:dyDescent="0.35">
      <c r="A348" s="3" t="str">
        <f>IF(ROWS(A$15:A348)-1&gt;$D$10,"",ROWS(A$15:A348)-1)</f>
        <v/>
      </c>
      <c r="B348" s="9" t="str">
        <f t="shared" si="169"/>
        <v/>
      </c>
      <c r="C348" s="7" t="str">
        <f t="shared" si="150"/>
        <v/>
      </c>
      <c r="D348" s="7" t="str">
        <f t="shared" si="151"/>
        <v/>
      </c>
      <c r="E348" s="7" t="str">
        <f t="shared" si="152"/>
        <v/>
      </c>
      <c r="F348" s="7" t="str">
        <f t="shared" si="153"/>
        <v/>
      </c>
      <c r="G348" s="7" t="str">
        <f t="shared" si="154"/>
        <v/>
      </c>
      <c r="I348" s="3" t="str">
        <f>IF(ROWS(I$15:I348)-1&gt;$L$10,"",ROWS(I$15:I348)-1)</f>
        <v/>
      </c>
      <c r="J348" s="9" t="str">
        <f t="shared" si="170"/>
        <v/>
      </c>
      <c r="K348" s="7" t="str">
        <f t="shared" si="155"/>
        <v/>
      </c>
      <c r="L348" s="7" t="str">
        <f t="shared" si="156"/>
        <v/>
      </c>
      <c r="M348" s="7" t="str">
        <f t="shared" si="157"/>
        <v/>
      </c>
      <c r="N348" s="7" t="str">
        <f t="shared" si="158"/>
        <v/>
      </c>
      <c r="O348" s="7" t="str">
        <f t="shared" si="159"/>
        <v/>
      </c>
      <c r="Q348" s="3" t="str">
        <f>IF(ROWS(Q$15:Q348)-1&gt;'Yr 2 Loans'!$T$10,"",ROWS(Q$15:Q348)-1)</f>
        <v/>
      </c>
      <c r="R348" s="9" t="str">
        <f t="shared" si="171"/>
        <v/>
      </c>
      <c r="S348" s="7" t="str">
        <f t="shared" si="160"/>
        <v/>
      </c>
      <c r="T348" s="7" t="str">
        <f t="shared" si="172"/>
        <v/>
      </c>
      <c r="U348" s="7" t="str">
        <f t="shared" si="161"/>
        <v/>
      </c>
      <c r="V348" s="7" t="str">
        <f t="shared" si="173"/>
        <v/>
      </c>
      <c r="W348" s="7" t="str">
        <f t="shared" si="162"/>
        <v/>
      </c>
      <c r="Y348" s="3" t="str">
        <f>IF(ROWS(Y$15:Y348)-1&gt;'Yr 2 Loans'!$AB$10,"",ROWS(Y$15:Y348)-1)</f>
        <v/>
      </c>
      <c r="Z348" s="9" t="str">
        <f t="shared" si="174"/>
        <v/>
      </c>
      <c r="AA348" s="7" t="str">
        <f t="shared" si="163"/>
        <v/>
      </c>
      <c r="AB348" s="7" t="str">
        <f t="shared" si="175"/>
        <v/>
      </c>
      <c r="AC348" s="7" t="str">
        <f t="shared" si="164"/>
        <v/>
      </c>
      <c r="AD348" s="7" t="str">
        <f t="shared" si="176"/>
        <v/>
      </c>
      <c r="AE348" s="7" t="str">
        <f t="shared" si="165"/>
        <v/>
      </c>
      <c r="AG348" s="3" t="str">
        <f>IF(ROWS(AG$15:AG348)-1&gt;'Yr 2 Loans'!$AJ$10,"",ROWS(AG$15:AG348)-1)</f>
        <v/>
      </c>
      <c r="AH348" s="9" t="str">
        <f t="shared" si="177"/>
        <v/>
      </c>
      <c r="AI348" s="7" t="str">
        <f t="shared" si="166"/>
        <v/>
      </c>
      <c r="AJ348" s="7" t="str">
        <f t="shared" si="178"/>
        <v/>
      </c>
      <c r="AK348" s="7" t="str">
        <f t="shared" si="167"/>
        <v/>
      </c>
      <c r="AL348" s="7" t="str">
        <f t="shared" si="179"/>
        <v/>
      </c>
      <c r="AM348" s="7" t="str">
        <f t="shared" si="168"/>
        <v/>
      </c>
    </row>
    <row r="349" spans="1:39" x14ac:dyDescent="0.35">
      <c r="A349" s="3" t="str">
        <f>IF(ROWS(A$15:A349)-1&gt;$D$10,"",ROWS(A$15:A349)-1)</f>
        <v/>
      </c>
      <c r="B349" s="9" t="str">
        <f t="shared" si="169"/>
        <v/>
      </c>
      <c r="C349" s="7" t="str">
        <f t="shared" si="150"/>
        <v/>
      </c>
      <c r="D349" s="7" t="str">
        <f t="shared" si="151"/>
        <v/>
      </c>
      <c r="E349" s="7" t="str">
        <f t="shared" si="152"/>
        <v/>
      </c>
      <c r="F349" s="7" t="str">
        <f t="shared" si="153"/>
        <v/>
      </c>
      <c r="G349" s="7" t="str">
        <f t="shared" si="154"/>
        <v/>
      </c>
      <c r="I349" s="3" t="str">
        <f>IF(ROWS(I$15:I349)-1&gt;$L$10,"",ROWS(I$15:I349)-1)</f>
        <v/>
      </c>
      <c r="J349" s="9" t="str">
        <f t="shared" si="170"/>
        <v/>
      </c>
      <c r="K349" s="7" t="str">
        <f t="shared" si="155"/>
        <v/>
      </c>
      <c r="L349" s="7" t="str">
        <f t="shared" si="156"/>
        <v/>
      </c>
      <c r="M349" s="7" t="str">
        <f t="shared" si="157"/>
        <v/>
      </c>
      <c r="N349" s="7" t="str">
        <f t="shared" si="158"/>
        <v/>
      </c>
      <c r="O349" s="7" t="str">
        <f t="shared" si="159"/>
        <v/>
      </c>
      <c r="Q349" s="3" t="str">
        <f>IF(ROWS(Q$15:Q349)-1&gt;'Yr 2 Loans'!$T$10,"",ROWS(Q$15:Q349)-1)</f>
        <v/>
      </c>
      <c r="R349" s="9" t="str">
        <f t="shared" si="171"/>
        <v/>
      </c>
      <c r="S349" s="7" t="str">
        <f t="shared" si="160"/>
        <v/>
      </c>
      <c r="T349" s="7" t="str">
        <f t="shared" si="172"/>
        <v/>
      </c>
      <c r="U349" s="7" t="str">
        <f t="shared" si="161"/>
        <v/>
      </c>
      <c r="V349" s="7" t="str">
        <f t="shared" si="173"/>
        <v/>
      </c>
      <c r="W349" s="7" t="str">
        <f t="shared" si="162"/>
        <v/>
      </c>
      <c r="Y349" s="3" t="str">
        <f>IF(ROWS(Y$15:Y349)-1&gt;'Yr 2 Loans'!$AB$10,"",ROWS(Y$15:Y349)-1)</f>
        <v/>
      </c>
      <c r="Z349" s="9" t="str">
        <f t="shared" si="174"/>
        <v/>
      </c>
      <c r="AA349" s="7" t="str">
        <f t="shared" si="163"/>
        <v/>
      </c>
      <c r="AB349" s="7" t="str">
        <f t="shared" si="175"/>
        <v/>
      </c>
      <c r="AC349" s="7" t="str">
        <f t="shared" si="164"/>
        <v/>
      </c>
      <c r="AD349" s="7" t="str">
        <f t="shared" si="176"/>
        <v/>
      </c>
      <c r="AE349" s="7" t="str">
        <f t="shared" si="165"/>
        <v/>
      </c>
      <c r="AG349" s="3" t="str">
        <f>IF(ROWS(AG$15:AG349)-1&gt;'Yr 2 Loans'!$AJ$10,"",ROWS(AG$15:AG349)-1)</f>
        <v/>
      </c>
      <c r="AH349" s="9" t="str">
        <f t="shared" si="177"/>
        <v/>
      </c>
      <c r="AI349" s="7" t="str">
        <f t="shared" si="166"/>
        <v/>
      </c>
      <c r="AJ349" s="7" t="str">
        <f t="shared" si="178"/>
        <v/>
      </c>
      <c r="AK349" s="7" t="str">
        <f t="shared" si="167"/>
        <v/>
      </c>
      <c r="AL349" s="7" t="str">
        <f t="shared" si="179"/>
        <v/>
      </c>
      <c r="AM349" s="7" t="str">
        <f t="shared" si="168"/>
        <v/>
      </c>
    </row>
    <row r="350" spans="1:39" x14ac:dyDescent="0.35">
      <c r="A350" s="3" t="str">
        <f>IF(ROWS(A$15:A350)-1&gt;$D$10,"",ROWS(A$15:A350)-1)</f>
        <v/>
      </c>
      <c r="B350" s="9" t="str">
        <f t="shared" si="169"/>
        <v/>
      </c>
      <c r="C350" s="7" t="str">
        <f t="shared" si="150"/>
        <v/>
      </c>
      <c r="D350" s="7" t="str">
        <f t="shared" si="151"/>
        <v/>
      </c>
      <c r="E350" s="7" t="str">
        <f t="shared" si="152"/>
        <v/>
      </c>
      <c r="F350" s="7" t="str">
        <f t="shared" si="153"/>
        <v/>
      </c>
      <c r="G350" s="7" t="str">
        <f t="shared" si="154"/>
        <v/>
      </c>
      <c r="I350" s="3" t="str">
        <f>IF(ROWS(I$15:I350)-1&gt;$L$10,"",ROWS(I$15:I350)-1)</f>
        <v/>
      </c>
      <c r="J350" s="9" t="str">
        <f t="shared" si="170"/>
        <v/>
      </c>
      <c r="K350" s="7" t="str">
        <f t="shared" si="155"/>
        <v/>
      </c>
      <c r="L350" s="7" t="str">
        <f t="shared" si="156"/>
        <v/>
      </c>
      <c r="M350" s="7" t="str">
        <f t="shared" si="157"/>
        <v/>
      </c>
      <c r="N350" s="7" t="str">
        <f t="shared" si="158"/>
        <v/>
      </c>
      <c r="O350" s="7" t="str">
        <f t="shared" si="159"/>
        <v/>
      </c>
      <c r="Q350" s="3" t="str">
        <f>IF(ROWS(Q$15:Q350)-1&gt;'Yr 2 Loans'!$T$10,"",ROWS(Q$15:Q350)-1)</f>
        <v/>
      </c>
      <c r="R350" s="9" t="str">
        <f t="shared" si="171"/>
        <v/>
      </c>
      <c r="S350" s="7" t="str">
        <f t="shared" si="160"/>
        <v/>
      </c>
      <c r="T350" s="7" t="str">
        <f t="shared" si="172"/>
        <v/>
      </c>
      <c r="U350" s="7" t="str">
        <f t="shared" si="161"/>
        <v/>
      </c>
      <c r="V350" s="7" t="str">
        <f t="shared" si="173"/>
        <v/>
      </c>
      <c r="W350" s="7" t="str">
        <f t="shared" si="162"/>
        <v/>
      </c>
      <c r="Y350" s="3" t="str">
        <f>IF(ROWS(Y$15:Y350)-1&gt;'Yr 2 Loans'!$AB$10,"",ROWS(Y$15:Y350)-1)</f>
        <v/>
      </c>
      <c r="Z350" s="9" t="str">
        <f t="shared" si="174"/>
        <v/>
      </c>
      <c r="AA350" s="7" t="str">
        <f t="shared" si="163"/>
        <v/>
      </c>
      <c r="AB350" s="7" t="str">
        <f t="shared" si="175"/>
        <v/>
      </c>
      <c r="AC350" s="7" t="str">
        <f t="shared" si="164"/>
        <v/>
      </c>
      <c r="AD350" s="7" t="str">
        <f t="shared" si="176"/>
        <v/>
      </c>
      <c r="AE350" s="7" t="str">
        <f t="shared" si="165"/>
        <v/>
      </c>
      <c r="AG350" s="3" t="str">
        <f>IF(ROWS(AG$15:AG350)-1&gt;'Yr 2 Loans'!$AJ$10,"",ROWS(AG$15:AG350)-1)</f>
        <v/>
      </c>
      <c r="AH350" s="9" t="str">
        <f t="shared" si="177"/>
        <v/>
      </c>
      <c r="AI350" s="7" t="str">
        <f t="shared" si="166"/>
        <v/>
      </c>
      <c r="AJ350" s="7" t="str">
        <f t="shared" si="178"/>
        <v/>
      </c>
      <c r="AK350" s="7" t="str">
        <f t="shared" si="167"/>
        <v/>
      </c>
      <c r="AL350" s="7" t="str">
        <f t="shared" si="179"/>
        <v/>
      </c>
      <c r="AM350" s="7" t="str">
        <f t="shared" si="168"/>
        <v/>
      </c>
    </row>
    <row r="351" spans="1:39" x14ac:dyDescent="0.35">
      <c r="A351" s="3" t="str">
        <f>IF(ROWS(A$15:A351)-1&gt;$D$10,"",ROWS(A$15:A351)-1)</f>
        <v/>
      </c>
      <c r="B351" s="9" t="str">
        <f t="shared" si="169"/>
        <v/>
      </c>
      <c r="C351" s="7" t="str">
        <f t="shared" si="150"/>
        <v/>
      </c>
      <c r="D351" s="7" t="str">
        <f t="shared" si="151"/>
        <v/>
      </c>
      <c r="E351" s="7" t="str">
        <f t="shared" si="152"/>
        <v/>
      </c>
      <c r="F351" s="7" t="str">
        <f t="shared" si="153"/>
        <v/>
      </c>
      <c r="G351" s="7" t="str">
        <f t="shared" si="154"/>
        <v/>
      </c>
      <c r="I351" s="3" t="str">
        <f>IF(ROWS(I$15:I351)-1&gt;$L$10,"",ROWS(I$15:I351)-1)</f>
        <v/>
      </c>
      <c r="J351" s="9" t="str">
        <f t="shared" si="170"/>
        <v/>
      </c>
      <c r="K351" s="7" t="str">
        <f t="shared" si="155"/>
        <v/>
      </c>
      <c r="L351" s="7" t="str">
        <f t="shared" si="156"/>
        <v/>
      </c>
      <c r="M351" s="7" t="str">
        <f t="shared" si="157"/>
        <v/>
      </c>
      <c r="N351" s="7" t="str">
        <f t="shared" si="158"/>
        <v/>
      </c>
      <c r="O351" s="7" t="str">
        <f t="shared" si="159"/>
        <v/>
      </c>
      <c r="Q351" s="3" t="str">
        <f>IF(ROWS(Q$15:Q351)-1&gt;'Yr 2 Loans'!$T$10,"",ROWS(Q$15:Q351)-1)</f>
        <v/>
      </c>
      <c r="R351" s="9" t="str">
        <f t="shared" si="171"/>
        <v/>
      </c>
      <c r="S351" s="7" t="str">
        <f t="shared" si="160"/>
        <v/>
      </c>
      <c r="T351" s="7" t="str">
        <f t="shared" si="172"/>
        <v/>
      </c>
      <c r="U351" s="7" t="str">
        <f t="shared" si="161"/>
        <v/>
      </c>
      <c r="V351" s="7" t="str">
        <f t="shared" si="173"/>
        <v/>
      </c>
      <c r="W351" s="7" t="str">
        <f t="shared" si="162"/>
        <v/>
      </c>
      <c r="Y351" s="3" t="str">
        <f>IF(ROWS(Y$15:Y351)-1&gt;'Yr 2 Loans'!$AB$10,"",ROWS(Y$15:Y351)-1)</f>
        <v/>
      </c>
      <c r="Z351" s="9" t="str">
        <f t="shared" si="174"/>
        <v/>
      </c>
      <c r="AA351" s="7" t="str">
        <f t="shared" si="163"/>
        <v/>
      </c>
      <c r="AB351" s="7" t="str">
        <f t="shared" si="175"/>
        <v/>
      </c>
      <c r="AC351" s="7" t="str">
        <f t="shared" si="164"/>
        <v/>
      </c>
      <c r="AD351" s="7" t="str">
        <f t="shared" si="176"/>
        <v/>
      </c>
      <c r="AE351" s="7" t="str">
        <f t="shared" si="165"/>
        <v/>
      </c>
      <c r="AG351" s="3" t="str">
        <f>IF(ROWS(AG$15:AG351)-1&gt;'Yr 2 Loans'!$AJ$10,"",ROWS(AG$15:AG351)-1)</f>
        <v/>
      </c>
      <c r="AH351" s="9" t="str">
        <f t="shared" si="177"/>
        <v/>
      </c>
      <c r="AI351" s="7" t="str">
        <f t="shared" si="166"/>
        <v/>
      </c>
      <c r="AJ351" s="7" t="str">
        <f t="shared" si="178"/>
        <v/>
      </c>
      <c r="AK351" s="7" t="str">
        <f t="shared" si="167"/>
        <v/>
      </c>
      <c r="AL351" s="7" t="str">
        <f t="shared" si="179"/>
        <v/>
      </c>
      <c r="AM351" s="7" t="str">
        <f t="shared" si="168"/>
        <v/>
      </c>
    </row>
    <row r="352" spans="1:39" x14ac:dyDescent="0.35">
      <c r="A352" s="3" t="str">
        <f>IF(ROWS(A$15:A352)-1&gt;$D$10,"",ROWS(A$15:A352)-1)</f>
        <v/>
      </c>
      <c r="B352" s="9" t="str">
        <f t="shared" si="169"/>
        <v/>
      </c>
      <c r="C352" s="7" t="str">
        <f t="shared" si="150"/>
        <v/>
      </c>
      <c r="D352" s="7" t="str">
        <f t="shared" si="151"/>
        <v/>
      </c>
      <c r="E352" s="7" t="str">
        <f t="shared" si="152"/>
        <v/>
      </c>
      <c r="F352" s="7" t="str">
        <f t="shared" si="153"/>
        <v/>
      </c>
      <c r="G352" s="7" t="str">
        <f t="shared" si="154"/>
        <v/>
      </c>
      <c r="I352" s="3" t="str">
        <f>IF(ROWS(I$15:I352)-1&gt;$L$10,"",ROWS(I$15:I352)-1)</f>
        <v/>
      </c>
      <c r="J352" s="9" t="str">
        <f t="shared" si="170"/>
        <v/>
      </c>
      <c r="K352" s="7" t="str">
        <f t="shared" si="155"/>
        <v/>
      </c>
      <c r="L352" s="7" t="str">
        <f t="shared" si="156"/>
        <v/>
      </c>
      <c r="M352" s="7" t="str">
        <f t="shared" si="157"/>
        <v/>
      </c>
      <c r="N352" s="7" t="str">
        <f t="shared" si="158"/>
        <v/>
      </c>
      <c r="O352" s="7" t="str">
        <f t="shared" si="159"/>
        <v/>
      </c>
      <c r="Q352" s="3" t="str">
        <f>IF(ROWS(Q$15:Q352)-1&gt;'Yr 2 Loans'!$T$10,"",ROWS(Q$15:Q352)-1)</f>
        <v/>
      </c>
      <c r="R352" s="9" t="str">
        <f t="shared" si="171"/>
        <v/>
      </c>
      <c r="S352" s="7" t="str">
        <f t="shared" si="160"/>
        <v/>
      </c>
      <c r="T352" s="7" t="str">
        <f t="shared" si="172"/>
        <v/>
      </c>
      <c r="U352" s="7" t="str">
        <f t="shared" si="161"/>
        <v/>
      </c>
      <c r="V352" s="7" t="str">
        <f t="shared" si="173"/>
        <v/>
      </c>
      <c r="W352" s="7" t="str">
        <f t="shared" si="162"/>
        <v/>
      </c>
      <c r="Y352" s="3" t="str">
        <f>IF(ROWS(Y$15:Y352)-1&gt;'Yr 2 Loans'!$AB$10,"",ROWS(Y$15:Y352)-1)</f>
        <v/>
      </c>
      <c r="Z352" s="9" t="str">
        <f t="shared" si="174"/>
        <v/>
      </c>
      <c r="AA352" s="7" t="str">
        <f t="shared" si="163"/>
        <v/>
      </c>
      <c r="AB352" s="7" t="str">
        <f t="shared" si="175"/>
        <v/>
      </c>
      <c r="AC352" s="7" t="str">
        <f t="shared" si="164"/>
        <v/>
      </c>
      <c r="AD352" s="7" t="str">
        <f t="shared" si="176"/>
        <v/>
      </c>
      <c r="AE352" s="7" t="str">
        <f t="shared" si="165"/>
        <v/>
      </c>
      <c r="AG352" s="3" t="str">
        <f>IF(ROWS(AG$15:AG352)-1&gt;'Yr 2 Loans'!$AJ$10,"",ROWS(AG$15:AG352)-1)</f>
        <v/>
      </c>
      <c r="AH352" s="9" t="str">
        <f t="shared" si="177"/>
        <v/>
      </c>
      <c r="AI352" s="7" t="str">
        <f t="shared" si="166"/>
        <v/>
      </c>
      <c r="AJ352" s="7" t="str">
        <f t="shared" si="178"/>
        <v/>
      </c>
      <c r="AK352" s="7" t="str">
        <f t="shared" si="167"/>
        <v/>
      </c>
      <c r="AL352" s="7" t="str">
        <f t="shared" si="179"/>
        <v/>
      </c>
      <c r="AM352" s="7" t="str">
        <f t="shared" si="168"/>
        <v/>
      </c>
    </row>
    <row r="353" spans="1:39" x14ac:dyDescent="0.35">
      <c r="A353" s="3" t="str">
        <f>IF(ROWS(A$15:A353)-1&gt;$D$10,"",ROWS(A$15:A353)-1)</f>
        <v/>
      </c>
      <c r="B353" s="9" t="str">
        <f t="shared" si="169"/>
        <v/>
      </c>
      <c r="C353" s="7" t="str">
        <f t="shared" si="150"/>
        <v/>
      </c>
      <c r="D353" s="7" t="str">
        <f t="shared" si="151"/>
        <v/>
      </c>
      <c r="E353" s="7" t="str">
        <f t="shared" si="152"/>
        <v/>
      </c>
      <c r="F353" s="7" t="str">
        <f t="shared" si="153"/>
        <v/>
      </c>
      <c r="G353" s="7" t="str">
        <f t="shared" si="154"/>
        <v/>
      </c>
      <c r="I353" s="3" t="str">
        <f>IF(ROWS(I$15:I353)-1&gt;$L$10,"",ROWS(I$15:I353)-1)</f>
        <v/>
      </c>
      <c r="J353" s="9" t="str">
        <f t="shared" si="170"/>
        <v/>
      </c>
      <c r="K353" s="7" t="str">
        <f t="shared" si="155"/>
        <v/>
      </c>
      <c r="L353" s="7" t="str">
        <f t="shared" si="156"/>
        <v/>
      </c>
      <c r="M353" s="7" t="str">
        <f t="shared" si="157"/>
        <v/>
      </c>
      <c r="N353" s="7" t="str">
        <f t="shared" si="158"/>
        <v/>
      </c>
      <c r="O353" s="7" t="str">
        <f t="shared" si="159"/>
        <v/>
      </c>
      <c r="Q353" s="3" t="str">
        <f>IF(ROWS(Q$15:Q353)-1&gt;'Yr 2 Loans'!$T$10,"",ROWS(Q$15:Q353)-1)</f>
        <v/>
      </c>
      <c r="R353" s="9" t="str">
        <f t="shared" si="171"/>
        <v/>
      </c>
      <c r="S353" s="7" t="str">
        <f t="shared" si="160"/>
        <v/>
      </c>
      <c r="T353" s="7" t="str">
        <f t="shared" si="172"/>
        <v/>
      </c>
      <c r="U353" s="7" t="str">
        <f t="shared" si="161"/>
        <v/>
      </c>
      <c r="V353" s="7" t="str">
        <f t="shared" si="173"/>
        <v/>
      </c>
      <c r="W353" s="7" t="str">
        <f t="shared" si="162"/>
        <v/>
      </c>
      <c r="Y353" s="3" t="str">
        <f>IF(ROWS(Y$15:Y353)-1&gt;'Yr 2 Loans'!$AB$10,"",ROWS(Y$15:Y353)-1)</f>
        <v/>
      </c>
      <c r="Z353" s="9" t="str">
        <f t="shared" si="174"/>
        <v/>
      </c>
      <c r="AA353" s="7" t="str">
        <f t="shared" si="163"/>
        <v/>
      </c>
      <c r="AB353" s="7" t="str">
        <f t="shared" si="175"/>
        <v/>
      </c>
      <c r="AC353" s="7" t="str">
        <f t="shared" si="164"/>
        <v/>
      </c>
      <c r="AD353" s="7" t="str">
        <f t="shared" si="176"/>
        <v/>
      </c>
      <c r="AE353" s="7" t="str">
        <f t="shared" si="165"/>
        <v/>
      </c>
      <c r="AG353" s="3" t="str">
        <f>IF(ROWS(AG$15:AG353)-1&gt;'Yr 2 Loans'!$AJ$10,"",ROWS(AG$15:AG353)-1)</f>
        <v/>
      </c>
      <c r="AH353" s="9" t="str">
        <f t="shared" si="177"/>
        <v/>
      </c>
      <c r="AI353" s="7" t="str">
        <f t="shared" si="166"/>
        <v/>
      </c>
      <c r="AJ353" s="7" t="str">
        <f t="shared" si="178"/>
        <v/>
      </c>
      <c r="AK353" s="7" t="str">
        <f t="shared" si="167"/>
        <v/>
      </c>
      <c r="AL353" s="7" t="str">
        <f t="shared" si="179"/>
        <v/>
      </c>
      <c r="AM353" s="7" t="str">
        <f t="shared" si="168"/>
        <v/>
      </c>
    </row>
    <row r="354" spans="1:39" x14ac:dyDescent="0.35">
      <c r="A354" s="3" t="str">
        <f>IF(ROWS(A$15:A354)-1&gt;$D$10,"",ROWS(A$15:A354)-1)</f>
        <v/>
      </c>
      <c r="B354" s="9" t="str">
        <f t="shared" si="169"/>
        <v/>
      </c>
      <c r="C354" s="7" t="str">
        <f t="shared" si="150"/>
        <v/>
      </c>
      <c r="D354" s="7" t="str">
        <f t="shared" si="151"/>
        <v/>
      </c>
      <c r="E354" s="7" t="str">
        <f t="shared" si="152"/>
        <v/>
      </c>
      <c r="F354" s="7" t="str">
        <f t="shared" si="153"/>
        <v/>
      </c>
      <c r="G354" s="7" t="str">
        <f t="shared" si="154"/>
        <v/>
      </c>
      <c r="I354" s="3" t="str">
        <f>IF(ROWS(I$15:I354)-1&gt;$L$10,"",ROWS(I$15:I354)-1)</f>
        <v/>
      </c>
      <c r="J354" s="9" t="str">
        <f t="shared" si="170"/>
        <v/>
      </c>
      <c r="K354" s="7" t="str">
        <f t="shared" si="155"/>
        <v/>
      </c>
      <c r="L354" s="7" t="str">
        <f t="shared" si="156"/>
        <v/>
      </c>
      <c r="M354" s="7" t="str">
        <f t="shared" si="157"/>
        <v/>
      </c>
      <c r="N354" s="7" t="str">
        <f t="shared" si="158"/>
        <v/>
      </c>
      <c r="O354" s="7" t="str">
        <f t="shared" si="159"/>
        <v/>
      </c>
      <c r="Q354" s="3" t="str">
        <f>IF(ROWS(Q$15:Q354)-1&gt;'Yr 2 Loans'!$T$10,"",ROWS(Q$15:Q354)-1)</f>
        <v/>
      </c>
      <c r="R354" s="9" t="str">
        <f t="shared" si="171"/>
        <v/>
      </c>
      <c r="S354" s="7" t="str">
        <f t="shared" si="160"/>
        <v/>
      </c>
      <c r="T354" s="7" t="str">
        <f t="shared" si="172"/>
        <v/>
      </c>
      <c r="U354" s="7" t="str">
        <f t="shared" si="161"/>
        <v/>
      </c>
      <c r="V354" s="7" t="str">
        <f t="shared" si="173"/>
        <v/>
      </c>
      <c r="W354" s="7" t="str">
        <f t="shared" si="162"/>
        <v/>
      </c>
      <c r="Y354" s="3" t="str">
        <f>IF(ROWS(Y$15:Y354)-1&gt;'Yr 2 Loans'!$AB$10,"",ROWS(Y$15:Y354)-1)</f>
        <v/>
      </c>
      <c r="Z354" s="9" t="str">
        <f t="shared" si="174"/>
        <v/>
      </c>
      <c r="AA354" s="7" t="str">
        <f t="shared" si="163"/>
        <v/>
      </c>
      <c r="AB354" s="7" t="str">
        <f t="shared" si="175"/>
        <v/>
      </c>
      <c r="AC354" s="7" t="str">
        <f t="shared" si="164"/>
        <v/>
      </c>
      <c r="AD354" s="7" t="str">
        <f t="shared" si="176"/>
        <v/>
      </c>
      <c r="AE354" s="7" t="str">
        <f t="shared" si="165"/>
        <v/>
      </c>
      <c r="AG354" s="3" t="str">
        <f>IF(ROWS(AG$15:AG354)-1&gt;'Yr 2 Loans'!$AJ$10,"",ROWS(AG$15:AG354)-1)</f>
        <v/>
      </c>
      <c r="AH354" s="9" t="str">
        <f t="shared" si="177"/>
        <v/>
      </c>
      <c r="AI354" s="7" t="str">
        <f t="shared" si="166"/>
        <v/>
      </c>
      <c r="AJ354" s="7" t="str">
        <f t="shared" si="178"/>
        <v/>
      </c>
      <c r="AK354" s="7" t="str">
        <f t="shared" si="167"/>
        <v/>
      </c>
      <c r="AL354" s="7" t="str">
        <f t="shared" si="179"/>
        <v/>
      </c>
      <c r="AM354" s="7" t="str">
        <f t="shared" si="168"/>
        <v/>
      </c>
    </row>
    <row r="355" spans="1:39" x14ac:dyDescent="0.35">
      <c r="A355" s="3" t="str">
        <f>IF(ROWS(A$15:A355)-1&gt;$D$10,"",ROWS(A$15:A355)-1)</f>
        <v/>
      </c>
      <c r="B355" s="9" t="str">
        <f t="shared" si="169"/>
        <v/>
      </c>
      <c r="C355" s="7" t="str">
        <f t="shared" si="150"/>
        <v/>
      </c>
      <c r="D355" s="7" t="str">
        <f t="shared" si="151"/>
        <v/>
      </c>
      <c r="E355" s="7" t="str">
        <f t="shared" si="152"/>
        <v/>
      </c>
      <c r="F355" s="7" t="str">
        <f t="shared" si="153"/>
        <v/>
      </c>
      <c r="G355" s="7" t="str">
        <f t="shared" si="154"/>
        <v/>
      </c>
      <c r="I355" s="3" t="str">
        <f>IF(ROWS(I$15:I355)-1&gt;$L$10,"",ROWS(I$15:I355)-1)</f>
        <v/>
      </c>
      <c r="J355" s="9" t="str">
        <f t="shared" si="170"/>
        <v/>
      </c>
      <c r="K355" s="7" t="str">
        <f t="shared" si="155"/>
        <v/>
      </c>
      <c r="L355" s="7" t="str">
        <f t="shared" si="156"/>
        <v/>
      </c>
      <c r="M355" s="7" t="str">
        <f t="shared" si="157"/>
        <v/>
      </c>
      <c r="N355" s="7" t="str">
        <f t="shared" si="158"/>
        <v/>
      </c>
      <c r="O355" s="7" t="str">
        <f t="shared" si="159"/>
        <v/>
      </c>
      <c r="Q355" s="3" t="str">
        <f>IF(ROWS(Q$15:Q355)-1&gt;'Yr 2 Loans'!$T$10,"",ROWS(Q$15:Q355)-1)</f>
        <v/>
      </c>
      <c r="R355" s="9" t="str">
        <f t="shared" si="171"/>
        <v/>
      </c>
      <c r="S355" s="7" t="str">
        <f t="shared" si="160"/>
        <v/>
      </c>
      <c r="T355" s="7" t="str">
        <f t="shared" si="172"/>
        <v/>
      </c>
      <c r="U355" s="7" t="str">
        <f t="shared" si="161"/>
        <v/>
      </c>
      <c r="V355" s="7" t="str">
        <f t="shared" si="173"/>
        <v/>
      </c>
      <c r="W355" s="7" t="str">
        <f t="shared" si="162"/>
        <v/>
      </c>
      <c r="Y355" s="3" t="str">
        <f>IF(ROWS(Y$15:Y355)-1&gt;'Yr 2 Loans'!$AB$10,"",ROWS(Y$15:Y355)-1)</f>
        <v/>
      </c>
      <c r="Z355" s="9" t="str">
        <f t="shared" si="174"/>
        <v/>
      </c>
      <c r="AA355" s="7" t="str">
        <f t="shared" si="163"/>
        <v/>
      </c>
      <c r="AB355" s="7" t="str">
        <f t="shared" si="175"/>
        <v/>
      </c>
      <c r="AC355" s="7" t="str">
        <f t="shared" si="164"/>
        <v/>
      </c>
      <c r="AD355" s="7" t="str">
        <f t="shared" si="176"/>
        <v/>
      </c>
      <c r="AE355" s="7" t="str">
        <f t="shared" si="165"/>
        <v/>
      </c>
      <c r="AG355" s="3" t="str">
        <f>IF(ROWS(AG$15:AG355)-1&gt;'Yr 2 Loans'!$AJ$10,"",ROWS(AG$15:AG355)-1)</f>
        <v/>
      </c>
      <c r="AH355" s="9" t="str">
        <f t="shared" si="177"/>
        <v/>
      </c>
      <c r="AI355" s="7" t="str">
        <f t="shared" si="166"/>
        <v/>
      </c>
      <c r="AJ355" s="7" t="str">
        <f t="shared" si="178"/>
        <v/>
      </c>
      <c r="AK355" s="7" t="str">
        <f t="shared" si="167"/>
        <v/>
      </c>
      <c r="AL355" s="7" t="str">
        <f t="shared" si="179"/>
        <v/>
      </c>
      <c r="AM355" s="7" t="str">
        <f t="shared" si="168"/>
        <v/>
      </c>
    </row>
    <row r="356" spans="1:39" x14ac:dyDescent="0.35">
      <c r="A356" s="3" t="str">
        <f>IF(ROWS(A$15:A356)-1&gt;$D$10,"",ROWS(A$15:A356)-1)</f>
        <v/>
      </c>
      <c r="B356" s="9" t="str">
        <f t="shared" si="169"/>
        <v/>
      </c>
      <c r="C356" s="7" t="str">
        <f t="shared" si="150"/>
        <v/>
      </c>
      <c r="D356" s="7" t="str">
        <f t="shared" si="151"/>
        <v/>
      </c>
      <c r="E356" s="7" t="str">
        <f t="shared" si="152"/>
        <v/>
      </c>
      <c r="F356" s="7" t="str">
        <f t="shared" si="153"/>
        <v/>
      </c>
      <c r="G356" s="7" t="str">
        <f t="shared" si="154"/>
        <v/>
      </c>
      <c r="I356" s="3" t="str">
        <f>IF(ROWS(I$15:I356)-1&gt;$L$10,"",ROWS(I$15:I356)-1)</f>
        <v/>
      </c>
      <c r="J356" s="9" t="str">
        <f t="shared" si="170"/>
        <v/>
      </c>
      <c r="K356" s="7" t="str">
        <f t="shared" si="155"/>
        <v/>
      </c>
      <c r="L356" s="7" t="str">
        <f t="shared" si="156"/>
        <v/>
      </c>
      <c r="M356" s="7" t="str">
        <f t="shared" si="157"/>
        <v/>
      </c>
      <c r="N356" s="7" t="str">
        <f t="shared" si="158"/>
        <v/>
      </c>
      <c r="O356" s="7" t="str">
        <f t="shared" si="159"/>
        <v/>
      </c>
      <c r="Q356" s="3" t="str">
        <f>IF(ROWS(Q$15:Q356)-1&gt;'Yr 2 Loans'!$T$10,"",ROWS(Q$15:Q356)-1)</f>
        <v/>
      </c>
      <c r="R356" s="9" t="str">
        <f t="shared" si="171"/>
        <v/>
      </c>
      <c r="S356" s="7" t="str">
        <f t="shared" si="160"/>
        <v/>
      </c>
      <c r="T356" s="7" t="str">
        <f t="shared" si="172"/>
        <v/>
      </c>
      <c r="U356" s="7" t="str">
        <f t="shared" si="161"/>
        <v/>
      </c>
      <c r="V356" s="7" t="str">
        <f t="shared" si="173"/>
        <v/>
      </c>
      <c r="W356" s="7" t="str">
        <f t="shared" si="162"/>
        <v/>
      </c>
      <c r="Y356" s="3" t="str">
        <f>IF(ROWS(Y$15:Y356)-1&gt;'Yr 2 Loans'!$AB$10,"",ROWS(Y$15:Y356)-1)</f>
        <v/>
      </c>
      <c r="Z356" s="9" t="str">
        <f t="shared" si="174"/>
        <v/>
      </c>
      <c r="AA356" s="7" t="str">
        <f t="shared" si="163"/>
        <v/>
      </c>
      <c r="AB356" s="7" t="str">
        <f t="shared" si="175"/>
        <v/>
      </c>
      <c r="AC356" s="7" t="str">
        <f t="shared" si="164"/>
        <v/>
      </c>
      <c r="AD356" s="7" t="str">
        <f t="shared" si="176"/>
        <v/>
      </c>
      <c r="AE356" s="7" t="str">
        <f t="shared" si="165"/>
        <v/>
      </c>
      <c r="AG356" s="3" t="str">
        <f>IF(ROWS(AG$15:AG356)-1&gt;'Yr 2 Loans'!$AJ$10,"",ROWS(AG$15:AG356)-1)</f>
        <v/>
      </c>
      <c r="AH356" s="9" t="str">
        <f t="shared" si="177"/>
        <v/>
      </c>
      <c r="AI356" s="7" t="str">
        <f t="shared" si="166"/>
        <v/>
      </c>
      <c r="AJ356" s="7" t="str">
        <f t="shared" si="178"/>
        <v/>
      </c>
      <c r="AK356" s="7" t="str">
        <f t="shared" si="167"/>
        <v/>
      </c>
      <c r="AL356" s="7" t="str">
        <f t="shared" si="179"/>
        <v/>
      </c>
      <c r="AM356" s="7" t="str">
        <f t="shared" si="168"/>
        <v/>
      </c>
    </row>
    <row r="357" spans="1:39" x14ac:dyDescent="0.35">
      <c r="A357" s="3" t="str">
        <f>IF(ROWS(A$15:A357)-1&gt;$D$10,"",ROWS(A$15:A357)-1)</f>
        <v/>
      </c>
      <c r="B357" s="9" t="str">
        <f t="shared" si="169"/>
        <v/>
      </c>
      <c r="C357" s="7" t="str">
        <f t="shared" si="150"/>
        <v/>
      </c>
      <c r="D357" s="7" t="str">
        <f t="shared" si="151"/>
        <v/>
      </c>
      <c r="E357" s="7" t="str">
        <f t="shared" si="152"/>
        <v/>
      </c>
      <c r="F357" s="7" t="str">
        <f t="shared" si="153"/>
        <v/>
      </c>
      <c r="G357" s="7" t="str">
        <f t="shared" si="154"/>
        <v/>
      </c>
      <c r="I357" s="3" t="str">
        <f>IF(ROWS(I$15:I357)-1&gt;$L$10,"",ROWS(I$15:I357)-1)</f>
        <v/>
      </c>
      <c r="J357" s="9" t="str">
        <f t="shared" si="170"/>
        <v/>
      </c>
      <c r="K357" s="7" t="str">
        <f t="shared" si="155"/>
        <v/>
      </c>
      <c r="L357" s="7" t="str">
        <f t="shared" si="156"/>
        <v/>
      </c>
      <c r="M357" s="7" t="str">
        <f t="shared" si="157"/>
        <v/>
      </c>
      <c r="N357" s="7" t="str">
        <f t="shared" si="158"/>
        <v/>
      </c>
      <c r="O357" s="7" t="str">
        <f t="shared" si="159"/>
        <v/>
      </c>
      <c r="Q357" s="3" t="str">
        <f>IF(ROWS(Q$15:Q357)-1&gt;'Yr 2 Loans'!$T$10,"",ROWS(Q$15:Q357)-1)</f>
        <v/>
      </c>
      <c r="R357" s="9" t="str">
        <f t="shared" si="171"/>
        <v/>
      </c>
      <c r="S357" s="7" t="str">
        <f t="shared" si="160"/>
        <v/>
      </c>
      <c r="T357" s="7" t="str">
        <f t="shared" si="172"/>
        <v/>
      </c>
      <c r="U357" s="7" t="str">
        <f t="shared" si="161"/>
        <v/>
      </c>
      <c r="V357" s="7" t="str">
        <f t="shared" si="173"/>
        <v/>
      </c>
      <c r="W357" s="7" t="str">
        <f t="shared" si="162"/>
        <v/>
      </c>
      <c r="Y357" s="3" t="str">
        <f>IF(ROWS(Y$15:Y357)-1&gt;'Yr 2 Loans'!$AB$10,"",ROWS(Y$15:Y357)-1)</f>
        <v/>
      </c>
      <c r="Z357" s="9" t="str">
        <f t="shared" si="174"/>
        <v/>
      </c>
      <c r="AA357" s="7" t="str">
        <f t="shared" si="163"/>
        <v/>
      </c>
      <c r="AB357" s="7" t="str">
        <f t="shared" si="175"/>
        <v/>
      </c>
      <c r="AC357" s="7" t="str">
        <f t="shared" si="164"/>
        <v/>
      </c>
      <c r="AD357" s="7" t="str">
        <f t="shared" si="176"/>
        <v/>
      </c>
      <c r="AE357" s="7" t="str">
        <f t="shared" si="165"/>
        <v/>
      </c>
      <c r="AG357" s="3" t="str">
        <f>IF(ROWS(AG$15:AG357)-1&gt;'Yr 2 Loans'!$AJ$10,"",ROWS(AG$15:AG357)-1)</f>
        <v/>
      </c>
      <c r="AH357" s="9" t="str">
        <f t="shared" si="177"/>
        <v/>
      </c>
      <c r="AI357" s="7" t="str">
        <f t="shared" si="166"/>
        <v/>
      </c>
      <c r="AJ357" s="7" t="str">
        <f t="shared" si="178"/>
        <v/>
      </c>
      <c r="AK357" s="7" t="str">
        <f t="shared" si="167"/>
        <v/>
      </c>
      <c r="AL357" s="7" t="str">
        <f t="shared" si="179"/>
        <v/>
      </c>
      <c r="AM357" s="7" t="str">
        <f t="shared" si="168"/>
        <v/>
      </c>
    </row>
    <row r="358" spans="1:39" x14ac:dyDescent="0.35">
      <c r="A358" s="3" t="str">
        <f>IF(ROWS(A$15:A358)-1&gt;$D$10,"",ROWS(A$15:A358)-1)</f>
        <v/>
      </c>
      <c r="B358" s="9" t="str">
        <f t="shared" si="169"/>
        <v/>
      </c>
      <c r="C358" s="7" t="str">
        <f t="shared" si="150"/>
        <v/>
      </c>
      <c r="D358" s="7" t="str">
        <f t="shared" si="151"/>
        <v/>
      </c>
      <c r="E358" s="7" t="str">
        <f t="shared" si="152"/>
        <v/>
      </c>
      <c r="F358" s="7" t="str">
        <f t="shared" si="153"/>
        <v/>
      </c>
      <c r="G358" s="7" t="str">
        <f t="shared" si="154"/>
        <v/>
      </c>
      <c r="I358" s="3" t="str">
        <f>IF(ROWS(I$15:I358)-1&gt;$L$10,"",ROWS(I$15:I358)-1)</f>
        <v/>
      </c>
      <c r="J358" s="9" t="str">
        <f t="shared" si="170"/>
        <v/>
      </c>
      <c r="K358" s="7" t="str">
        <f t="shared" si="155"/>
        <v/>
      </c>
      <c r="L358" s="7" t="str">
        <f t="shared" si="156"/>
        <v/>
      </c>
      <c r="M358" s="7" t="str">
        <f t="shared" si="157"/>
        <v/>
      </c>
      <c r="N358" s="7" t="str">
        <f t="shared" si="158"/>
        <v/>
      </c>
      <c r="O358" s="7" t="str">
        <f t="shared" si="159"/>
        <v/>
      </c>
      <c r="Q358" s="3" t="str">
        <f>IF(ROWS(Q$15:Q358)-1&gt;'Yr 2 Loans'!$T$10,"",ROWS(Q$15:Q358)-1)</f>
        <v/>
      </c>
      <c r="R358" s="9" t="str">
        <f t="shared" si="171"/>
        <v/>
      </c>
      <c r="S358" s="7" t="str">
        <f t="shared" si="160"/>
        <v/>
      </c>
      <c r="T358" s="7" t="str">
        <f t="shared" si="172"/>
        <v/>
      </c>
      <c r="U358" s="7" t="str">
        <f t="shared" si="161"/>
        <v/>
      </c>
      <c r="V358" s="7" t="str">
        <f t="shared" si="173"/>
        <v/>
      </c>
      <c r="W358" s="7" t="str">
        <f t="shared" si="162"/>
        <v/>
      </c>
      <c r="Y358" s="3" t="str">
        <f>IF(ROWS(Y$15:Y358)-1&gt;'Yr 2 Loans'!$AB$10,"",ROWS(Y$15:Y358)-1)</f>
        <v/>
      </c>
      <c r="Z358" s="9" t="str">
        <f t="shared" si="174"/>
        <v/>
      </c>
      <c r="AA358" s="7" t="str">
        <f t="shared" si="163"/>
        <v/>
      </c>
      <c r="AB358" s="7" t="str">
        <f t="shared" si="175"/>
        <v/>
      </c>
      <c r="AC358" s="7" t="str">
        <f t="shared" si="164"/>
        <v/>
      </c>
      <c r="AD358" s="7" t="str">
        <f t="shared" si="176"/>
        <v/>
      </c>
      <c r="AE358" s="7" t="str">
        <f t="shared" si="165"/>
        <v/>
      </c>
      <c r="AG358" s="3" t="str">
        <f>IF(ROWS(AG$15:AG358)-1&gt;'Yr 2 Loans'!$AJ$10,"",ROWS(AG$15:AG358)-1)</f>
        <v/>
      </c>
      <c r="AH358" s="9" t="str">
        <f t="shared" si="177"/>
        <v/>
      </c>
      <c r="AI358" s="7" t="str">
        <f t="shared" si="166"/>
        <v/>
      </c>
      <c r="AJ358" s="7" t="str">
        <f t="shared" si="178"/>
        <v/>
      </c>
      <c r="AK358" s="7" t="str">
        <f t="shared" si="167"/>
        <v/>
      </c>
      <c r="AL358" s="7" t="str">
        <f t="shared" si="179"/>
        <v/>
      </c>
      <c r="AM358" s="7" t="str">
        <f t="shared" si="168"/>
        <v/>
      </c>
    </row>
    <row r="359" spans="1:39" x14ac:dyDescent="0.35">
      <c r="A359" s="3" t="str">
        <f>IF(ROWS(A$15:A359)-1&gt;$D$10,"",ROWS(A$15:A359)-1)</f>
        <v/>
      </c>
      <c r="B359" s="9" t="str">
        <f t="shared" si="169"/>
        <v/>
      </c>
      <c r="C359" s="7" t="str">
        <f t="shared" si="150"/>
        <v/>
      </c>
      <c r="D359" s="7" t="str">
        <f t="shared" si="151"/>
        <v/>
      </c>
      <c r="E359" s="7" t="str">
        <f t="shared" si="152"/>
        <v/>
      </c>
      <c r="F359" s="7" t="str">
        <f t="shared" si="153"/>
        <v/>
      </c>
      <c r="G359" s="7" t="str">
        <f t="shared" si="154"/>
        <v/>
      </c>
      <c r="I359" s="3" t="str">
        <f>IF(ROWS(I$15:I359)-1&gt;$L$10,"",ROWS(I$15:I359)-1)</f>
        <v/>
      </c>
      <c r="J359" s="9" t="str">
        <f t="shared" si="170"/>
        <v/>
      </c>
      <c r="K359" s="7" t="str">
        <f t="shared" si="155"/>
        <v/>
      </c>
      <c r="L359" s="7" t="str">
        <f t="shared" si="156"/>
        <v/>
      </c>
      <c r="M359" s="7" t="str">
        <f t="shared" si="157"/>
        <v/>
      </c>
      <c r="N359" s="7" t="str">
        <f t="shared" si="158"/>
        <v/>
      </c>
      <c r="O359" s="7" t="str">
        <f t="shared" si="159"/>
        <v/>
      </c>
      <c r="Q359" s="3" t="str">
        <f>IF(ROWS(Q$15:Q359)-1&gt;'Yr 2 Loans'!$T$10,"",ROWS(Q$15:Q359)-1)</f>
        <v/>
      </c>
      <c r="R359" s="9" t="str">
        <f t="shared" si="171"/>
        <v/>
      </c>
      <c r="S359" s="7" t="str">
        <f t="shared" si="160"/>
        <v/>
      </c>
      <c r="T359" s="7" t="str">
        <f t="shared" si="172"/>
        <v/>
      </c>
      <c r="U359" s="7" t="str">
        <f t="shared" si="161"/>
        <v/>
      </c>
      <c r="V359" s="7" t="str">
        <f t="shared" si="173"/>
        <v/>
      </c>
      <c r="W359" s="7" t="str">
        <f t="shared" si="162"/>
        <v/>
      </c>
      <c r="Y359" s="3" t="str">
        <f>IF(ROWS(Y$15:Y359)-1&gt;'Yr 2 Loans'!$AB$10,"",ROWS(Y$15:Y359)-1)</f>
        <v/>
      </c>
      <c r="Z359" s="9" t="str">
        <f t="shared" si="174"/>
        <v/>
      </c>
      <c r="AA359" s="7" t="str">
        <f t="shared" si="163"/>
        <v/>
      </c>
      <c r="AB359" s="7" t="str">
        <f t="shared" si="175"/>
        <v/>
      </c>
      <c r="AC359" s="7" t="str">
        <f t="shared" si="164"/>
        <v/>
      </c>
      <c r="AD359" s="7" t="str">
        <f t="shared" si="176"/>
        <v/>
      </c>
      <c r="AE359" s="7" t="str">
        <f t="shared" si="165"/>
        <v/>
      </c>
      <c r="AG359" s="3" t="str">
        <f>IF(ROWS(AG$15:AG359)-1&gt;'Yr 2 Loans'!$AJ$10,"",ROWS(AG$15:AG359)-1)</f>
        <v/>
      </c>
      <c r="AH359" s="9" t="str">
        <f t="shared" si="177"/>
        <v/>
      </c>
      <c r="AI359" s="7" t="str">
        <f t="shared" si="166"/>
        <v/>
      </c>
      <c r="AJ359" s="7" t="str">
        <f t="shared" si="178"/>
        <v/>
      </c>
      <c r="AK359" s="7" t="str">
        <f t="shared" si="167"/>
        <v/>
      </c>
      <c r="AL359" s="7" t="str">
        <f t="shared" si="179"/>
        <v/>
      </c>
      <c r="AM359" s="7" t="str">
        <f t="shared" si="168"/>
        <v/>
      </c>
    </row>
    <row r="360" spans="1:39" x14ac:dyDescent="0.35">
      <c r="A360" s="3" t="str">
        <f>IF(ROWS(A$15:A360)-1&gt;$D$10,"",ROWS(A$15:A360)-1)</f>
        <v/>
      </c>
      <c r="B360" s="9" t="str">
        <f t="shared" si="169"/>
        <v/>
      </c>
      <c r="C360" s="7" t="str">
        <f t="shared" si="150"/>
        <v/>
      </c>
      <c r="D360" s="7" t="str">
        <f t="shared" si="151"/>
        <v/>
      </c>
      <c r="E360" s="7" t="str">
        <f t="shared" si="152"/>
        <v/>
      </c>
      <c r="F360" s="7" t="str">
        <f t="shared" si="153"/>
        <v/>
      </c>
      <c r="G360" s="7" t="str">
        <f t="shared" si="154"/>
        <v/>
      </c>
      <c r="I360" s="3" t="str">
        <f>IF(ROWS(I$15:I360)-1&gt;$L$10,"",ROWS(I$15:I360)-1)</f>
        <v/>
      </c>
      <c r="J360" s="9" t="str">
        <f t="shared" si="170"/>
        <v/>
      </c>
      <c r="K360" s="7" t="str">
        <f t="shared" si="155"/>
        <v/>
      </c>
      <c r="L360" s="7" t="str">
        <f t="shared" si="156"/>
        <v/>
      </c>
      <c r="M360" s="7" t="str">
        <f t="shared" si="157"/>
        <v/>
      </c>
      <c r="N360" s="7" t="str">
        <f t="shared" si="158"/>
        <v/>
      </c>
      <c r="O360" s="7" t="str">
        <f t="shared" si="159"/>
        <v/>
      </c>
      <c r="Q360" s="3" t="str">
        <f>IF(ROWS(Q$15:Q360)-1&gt;'Yr 2 Loans'!$T$10,"",ROWS(Q$15:Q360)-1)</f>
        <v/>
      </c>
      <c r="R360" s="9" t="str">
        <f t="shared" si="171"/>
        <v/>
      </c>
      <c r="S360" s="7" t="str">
        <f t="shared" si="160"/>
        <v/>
      </c>
      <c r="T360" s="7" t="str">
        <f t="shared" si="172"/>
        <v/>
      </c>
      <c r="U360" s="7" t="str">
        <f t="shared" si="161"/>
        <v/>
      </c>
      <c r="V360" s="7" t="str">
        <f t="shared" si="173"/>
        <v/>
      </c>
      <c r="W360" s="7" t="str">
        <f t="shared" si="162"/>
        <v/>
      </c>
      <c r="Y360" s="3" t="str">
        <f>IF(ROWS(Y$15:Y360)-1&gt;'Yr 2 Loans'!$AB$10,"",ROWS(Y$15:Y360)-1)</f>
        <v/>
      </c>
      <c r="Z360" s="9" t="str">
        <f t="shared" si="174"/>
        <v/>
      </c>
      <c r="AA360" s="7" t="str">
        <f t="shared" si="163"/>
        <v/>
      </c>
      <c r="AB360" s="7" t="str">
        <f t="shared" si="175"/>
        <v/>
      </c>
      <c r="AC360" s="7" t="str">
        <f t="shared" si="164"/>
        <v/>
      </c>
      <c r="AD360" s="7" t="str">
        <f t="shared" si="176"/>
        <v/>
      </c>
      <c r="AE360" s="7" t="str">
        <f t="shared" si="165"/>
        <v/>
      </c>
      <c r="AG360" s="3" t="str">
        <f>IF(ROWS(AG$15:AG360)-1&gt;'Yr 2 Loans'!$AJ$10,"",ROWS(AG$15:AG360)-1)</f>
        <v/>
      </c>
      <c r="AH360" s="9" t="str">
        <f t="shared" si="177"/>
        <v/>
      </c>
      <c r="AI360" s="7" t="str">
        <f t="shared" si="166"/>
        <v/>
      </c>
      <c r="AJ360" s="7" t="str">
        <f t="shared" si="178"/>
        <v/>
      </c>
      <c r="AK360" s="7" t="str">
        <f t="shared" si="167"/>
        <v/>
      </c>
      <c r="AL360" s="7" t="str">
        <f t="shared" si="179"/>
        <v/>
      </c>
      <c r="AM360" s="7" t="str">
        <f t="shared" si="168"/>
        <v/>
      </c>
    </row>
    <row r="361" spans="1:39" x14ac:dyDescent="0.35">
      <c r="A361" s="3" t="str">
        <f>IF(ROWS(A$15:A361)-1&gt;$D$10,"",ROWS(A$15:A361)-1)</f>
        <v/>
      </c>
      <c r="B361" s="9" t="str">
        <f t="shared" si="169"/>
        <v/>
      </c>
      <c r="C361" s="7" t="str">
        <f t="shared" si="150"/>
        <v/>
      </c>
      <c r="D361" s="7" t="str">
        <f t="shared" si="151"/>
        <v/>
      </c>
      <c r="E361" s="7" t="str">
        <f t="shared" si="152"/>
        <v/>
      </c>
      <c r="F361" s="7" t="str">
        <f t="shared" si="153"/>
        <v/>
      </c>
      <c r="G361" s="7" t="str">
        <f t="shared" si="154"/>
        <v/>
      </c>
      <c r="I361" s="3" t="str">
        <f>IF(ROWS(I$15:I361)-1&gt;$L$10,"",ROWS(I$15:I361)-1)</f>
        <v/>
      </c>
      <c r="J361" s="9" t="str">
        <f t="shared" si="170"/>
        <v/>
      </c>
      <c r="K361" s="7" t="str">
        <f t="shared" si="155"/>
        <v/>
      </c>
      <c r="L361" s="7" t="str">
        <f t="shared" si="156"/>
        <v/>
      </c>
      <c r="M361" s="7" t="str">
        <f t="shared" si="157"/>
        <v/>
      </c>
      <c r="N361" s="7" t="str">
        <f t="shared" si="158"/>
        <v/>
      </c>
      <c r="O361" s="7" t="str">
        <f t="shared" si="159"/>
        <v/>
      </c>
      <c r="Q361" s="3" t="str">
        <f>IF(ROWS(Q$15:Q361)-1&gt;'Yr 2 Loans'!$T$10,"",ROWS(Q$15:Q361)-1)</f>
        <v/>
      </c>
      <c r="R361" s="9" t="str">
        <f t="shared" si="171"/>
        <v/>
      </c>
      <c r="S361" s="7" t="str">
        <f t="shared" si="160"/>
        <v/>
      </c>
      <c r="T361" s="7" t="str">
        <f t="shared" si="172"/>
        <v/>
      </c>
      <c r="U361" s="7" t="str">
        <f t="shared" si="161"/>
        <v/>
      </c>
      <c r="V361" s="7" t="str">
        <f t="shared" si="173"/>
        <v/>
      </c>
      <c r="W361" s="7" t="str">
        <f t="shared" si="162"/>
        <v/>
      </c>
      <c r="Y361" s="3" t="str">
        <f>IF(ROWS(Y$15:Y361)-1&gt;'Yr 2 Loans'!$AB$10,"",ROWS(Y$15:Y361)-1)</f>
        <v/>
      </c>
      <c r="Z361" s="9" t="str">
        <f t="shared" si="174"/>
        <v/>
      </c>
      <c r="AA361" s="7" t="str">
        <f t="shared" si="163"/>
        <v/>
      </c>
      <c r="AB361" s="7" t="str">
        <f t="shared" si="175"/>
        <v/>
      </c>
      <c r="AC361" s="7" t="str">
        <f t="shared" si="164"/>
        <v/>
      </c>
      <c r="AD361" s="7" t="str">
        <f t="shared" si="176"/>
        <v/>
      </c>
      <c r="AE361" s="7" t="str">
        <f t="shared" si="165"/>
        <v/>
      </c>
      <c r="AG361" s="3" t="str">
        <f>IF(ROWS(AG$15:AG361)-1&gt;'Yr 2 Loans'!$AJ$10,"",ROWS(AG$15:AG361)-1)</f>
        <v/>
      </c>
      <c r="AH361" s="9" t="str">
        <f t="shared" si="177"/>
        <v/>
      </c>
      <c r="AI361" s="7" t="str">
        <f t="shared" si="166"/>
        <v/>
      </c>
      <c r="AJ361" s="7" t="str">
        <f t="shared" si="178"/>
        <v/>
      </c>
      <c r="AK361" s="7" t="str">
        <f t="shared" si="167"/>
        <v/>
      </c>
      <c r="AL361" s="7" t="str">
        <f t="shared" si="179"/>
        <v/>
      </c>
      <c r="AM361" s="7" t="str">
        <f t="shared" si="168"/>
        <v/>
      </c>
    </row>
    <row r="362" spans="1:39" x14ac:dyDescent="0.35">
      <c r="A362" s="3" t="str">
        <f>IF(ROWS(A$15:A362)-1&gt;$D$10,"",ROWS(A$15:A362)-1)</f>
        <v/>
      </c>
      <c r="B362" s="9" t="str">
        <f t="shared" si="169"/>
        <v/>
      </c>
      <c r="C362" s="7" t="str">
        <f t="shared" si="150"/>
        <v/>
      </c>
      <c r="D362" s="7" t="str">
        <f t="shared" si="151"/>
        <v/>
      </c>
      <c r="E362" s="7" t="str">
        <f t="shared" si="152"/>
        <v/>
      </c>
      <c r="F362" s="7" t="str">
        <f t="shared" si="153"/>
        <v/>
      </c>
      <c r="G362" s="7" t="str">
        <f t="shared" si="154"/>
        <v/>
      </c>
      <c r="I362" s="3" t="str">
        <f>IF(ROWS(I$15:I362)-1&gt;$L$10,"",ROWS(I$15:I362)-1)</f>
        <v/>
      </c>
      <c r="J362" s="9" t="str">
        <f t="shared" si="170"/>
        <v/>
      </c>
      <c r="K362" s="7" t="str">
        <f t="shared" si="155"/>
        <v/>
      </c>
      <c r="L362" s="7" t="str">
        <f t="shared" si="156"/>
        <v/>
      </c>
      <c r="M362" s="7" t="str">
        <f t="shared" si="157"/>
        <v/>
      </c>
      <c r="N362" s="7" t="str">
        <f t="shared" si="158"/>
        <v/>
      </c>
      <c r="O362" s="7" t="str">
        <f t="shared" si="159"/>
        <v/>
      </c>
      <c r="Q362" s="3" t="str">
        <f>IF(ROWS(Q$15:Q362)-1&gt;'Yr 2 Loans'!$T$10,"",ROWS(Q$15:Q362)-1)</f>
        <v/>
      </c>
      <c r="R362" s="9" t="str">
        <f t="shared" si="171"/>
        <v/>
      </c>
      <c r="S362" s="7" t="str">
        <f t="shared" si="160"/>
        <v/>
      </c>
      <c r="T362" s="7" t="str">
        <f t="shared" si="172"/>
        <v/>
      </c>
      <c r="U362" s="7" t="str">
        <f t="shared" si="161"/>
        <v/>
      </c>
      <c r="V362" s="7" t="str">
        <f t="shared" si="173"/>
        <v/>
      </c>
      <c r="W362" s="7" t="str">
        <f t="shared" si="162"/>
        <v/>
      </c>
      <c r="Y362" s="3" t="str">
        <f>IF(ROWS(Y$15:Y362)-1&gt;'Yr 2 Loans'!$AB$10,"",ROWS(Y$15:Y362)-1)</f>
        <v/>
      </c>
      <c r="Z362" s="9" t="str">
        <f t="shared" si="174"/>
        <v/>
      </c>
      <c r="AA362" s="7" t="str">
        <f t="shared" si="163"/>
        <v/>
      </c>
      <c r="AB362" s="7" t="str">
        <f t="shared" si="175"/>
        <v/>
      </c>
      <c r="AC362" s="7" t="str">
        <f t="shared" si="164"/>
        <v/>
      </c>
      <c r="AD362" s="7" t="str">
        <f t="shared" si="176"/>
        <v/>
      </c>
      <c r="AE362" s="7" t="str">
        <f t="shared" si="165"/>
        <v/>
      </c>
      <c r="AG362" s="3" t="str">
        <f>IF(ROWS(AG$15:AG362)-1&gt;'Yr 2 Loans'!$AJ$10,"",ROWS(AG$15:AG362)-1)</f>
        <v/>
      </c>
      <c r="AH362" s="9" t="str">
        <f t="shared" si="177"/>
        <v/>
      </c>
      <c r="AI362" s="7" t="str">
        <f t="shared" si="166"/>
        <v/>
      </c>
      <c r="AJ362" s="7" t="str">
        <f t="shared" si="178"/>
        <v/>
      </c>
      <c r="AK362" s="7" t="str">
        <f t="shared" si="167"/>
        <v/>
      </c>
      <c r="AL362" s="7" t="str">
        <f t="shared" si="179"/>
        <v/>
      </c>
      <c r="AM362" s="7" t="str">
        <f t="shared" si="168"/>
        <v/>
      </c>
    </row>
    <row r="363" spans="1:39" x14ac:dyDescent="0.35">
      <c r="A363" s="3" t="str">
        <f>IF(ROWS(A$15:A363)-1&gt;$D$10,"",ROWS(A$15:A363)-1)</f>
        <v/>
      </c>
      <c r="B363" s="9" t="str">
        <f t="shared" si="169"/>
        <v/>
      </c>
      <c r="C363" s="7" t="str">
        <f t="shared" si="150"/>
        <v/>
      </c>
      <c r="D363" s="7" t="str">
        <f t="shared" si="151"/>
        <v/>
      </c>
      <c r="E363" s="7" t="str">
        <f t="shared" si="152"/>
        <v/>
      </c>
      <c r="F363" s="7" t="str">
        <f t="shared" si="153"/>
        <v/>
      </c>
      <c r="G363" s="7" t="str">
        <f t="shared" si="154"/>
        <v/>
      </c>
      <c r="I363" s="3" t="str">
        <f>IF(ROWS(I$15:I363)-1&gt;$L$10,"",ROWS(I$15:I363)-1)</f>
        <v/>
      </c>
      <c r="J363" s="9" t="str">
        <f t="shared" si="170"/>
        <v/>
      </c>
      <c r="K363" s="7" t="str">
        <f t="shared" si="155"/>
        <v/>
      </c>
      <c r="L363" s="7" t="str">
        <f t="shared" si="156"/>
        <v/>
      </c>
      <c r="M363" s="7" t="str">
        <f t="shared" si="157"/>
        <v/>
      </c>
      <c r="N363" s="7" t="str">
        <f t="shared" si="158"/>
        <v/>
      </c>
      <c r="O363" s="7" t="str">
        <f t="shared" si="159"/>
        <v/>
      </c>
      <c r="Q363" s="3" t="str">
        <f>IF(ROWS(Q$15:Q363)-1&gt;'Yr 2 Loans'!$T$10,"",ROWS(Q$15:Q363)-1)</f>
        <v/>
      </c>
      <c r="R363" s="9" t="str">
        <f t="shared" si="171"/>
        <v/>
      </c>
      <c r="S363" s="7" t="str">
        <f t="shared" si="160"/>
        <v/>
      </c>
      <c r="T363" s="7" t="str">
        <f t="shared" si="172"/>
        <v/>
      </c>
      <c r="U363" s="7" t="str">
        <f t="shared" si="161"/>
        <v/>
      </c>
      <c r="V363" s="7" t="str">
        <f t="shared" si="173"/>
        <v/>
      </c>
      <c r="W363" s="7" t="str">
        <f t="shared" si="162"/>
        <v/>
      </c>
      <c r="Y363" s="3" t="str">
        <f>IF(ROWS(Y$15:Y363)-1&gt;'Yr 2 Loans'!$AB$10,"",ROWS(Y$15:Y363)-1)</f>
        <v/>
      </c>
      <c r="Z363" s="9" t="str">
        <f t="shared" si="174"/>
        <v/>
      </c>
      <c r="AA363" s="7" t="str">
        <f t="shared" si="163"/>
        <v/>
      </c>
      <c r="AB363" s="7" t="str">
        <f t="shared" si="175"/>
        <v/>
      </c>
      <c r="AC363" s="7" t="str">
        <f t="shared" si="164"/>
        <v/>
      </c>
      <c r="AD363" s="7" t="str">
        <f t="shared" si="176"/>
        <v/>
      </c>
      <c r="AE363" s="7" t="str">
        <f t="shared" si="165"/>
        <v/>
      </c>
      <c r="AG363" s="3" t="str">
        <f>IF(ROWS(AG$15:AG363)-1&gt;'Yr 2 Loans'!$AJ$10,"",ROWS(AG$15:AG363)-1)</f>
        <v/>
      </c>
      <c r="AH363" s="9" t="str">
        <f t="shared" si="177"/>
        <v/>
      </c>
      <c r="AI363" s="7" t="str">
        <f t="shared" si="166"/>
        <v/>
      </c>
      <c r="AJ363" s="7" t="str">
        <f t="shared" si="178"/>
        <v/>
      </c>
      <c r="AK363" s="7" t="str">
        <f t="shared" si="167"/>
        <v/>
      </c>
      <c r="AL363" s="7" t="str">
        <f t="shared" si="179"/>
        <v/>
      </c>
      <c r="AM363" s="7" t="str">
        <f t="shared" si="168"/>
        <v/>
      </c>
    </row>
    <row r="364" spans="1:39" x14ac:dyDescent="0.35">
      <c r="A364" s="3" t="str">
        <f>IF(ROWS(A$15:A364)-1&gt;$D$10,"",ROWS(A$15:A364)-1)</f>
        <v/>
      </c>
      <c r="B364" s="9" t="str">
        <f t="shared" si="169"/>
        <v/>
      </c>
      <c r="C364" s="7" t="str">
        <f t="shared" si="150"/>
        <v/>
      </c>
      <c r="D364" s="7" t="str">
        <f t="shared" si="151"/>
        <v/>
      </c>
      <c r="E364" s="7" t="str">
        <f t="shared" si="152"/>
        <v/>
      </c>
      <c r="F364" s="7" t="str">
        <f t="shared" si="153"/>
        <v/>
      </c>
      <c r="G364" s="7" t="str">
        <f t="shared" si="154"/>
        <v/>
      </c>
      <c r="I364" s="3" t="str">
        <f>IF(ROWS(I$15:I364)-1&gt;$L$10,"",ROWS(I$15:I364)-1)</f>
        <v/>
      </c>
      <c r="J364" s="9" t="str">
        <f t="shared" si="170"/>
        <v/>
      </c>
      <c r="K364" s="7" t="str">
        <f t="shared" si="155"/>
        <v/>
      </c>
      <c r="L364" s="7" t="str">
        <f t="shared" si="156"/>
        <v/>
      </c>
      <c r="M364" s="7" t="str">
        <f t="shared" si="157"/>
        <v/>
      </c>
      <c r="N364" s="7" t="str">
        <f t="shared" si="158"/>
        <v/>
      </c>
      <c r="O364" s="7" t="str">
        <f t="shared" si="159"/>
        <v/>
      </c>
      <c r="Q364" s="3" t="str">
        <f>IF(ROWS(Q$15:Q364)-1&gt;'Yr 2 Loans'!$T$10,"",ROWS(Q$15:Q364)-1)</f>
        <v/>
      </c>
      <c r="R364" s="9" t="str">
        <f t="shared" si="171"/>
        <v/>
      </c>
      <c r="S364" s="7" t="str">
        <f t="shared" si="160"/>
        <v/>
      </c>
      <c r="T364" s="7" t="str">
        <f t="shared" si="172"/>
        <v/>
      </c>
      <c r="U364" s="7" t="str">
        <f t="shared" si="161"/>
        <v/>
      </c>
      <c r="V364" s="7" t="str">
        <f t="shared" si="173"/>
        <v/>
      </c>
      <c r="W364" s="7" t="str">
        <f t="shared" si="162"/>
        <v/>
      </c>
      <c r="Y364" s="3" t="str">
        <f>IF(ROWS(Y$15:Y364)-1&gt;'Yr 2 Loans'!$AB$10,"",ROWS(Y$15:Y364)-1)</f>
        <v/>
      </c>
      <c r="Z364" s="9" t="str">
        <f t="shared" si="174"/>
        <v/>
      </c>
      <c r="AA364" s="7" t="str">
        <f t="shared" si="163"/>
        <v/>
      </c>
      <c r="AB364" s="7" t="str">
        <f t="shared" si="175"/>
        <v/>
      </c>
      <c r="AC364" s="7" t="str">
        <f t="shared" si="164"/>
        <v/>
      </c>
      <c r="AD364" s="7" t="str">
        <f t="shared" si="176"/>
        <v/>
      </c>
      <c r="AE364" s="7" t="str">
        <f t="shared" si="165"/>
        <v/>
      </c>
      <c r="AG364" s="3" t="str">
        <f>IF(ROWS(AG$15:AG364)-1&gt;'Yr 2 Loans'!$AJ$10,"",ROWS(AG$15:AG364)-1)</f>
        <v/>
      </c>
      <c r="AH364" s="9" t="str">
        <f t="shared" si="177"/>
        <v/>
      </c>
      <c r="AI364" s="7" t="str">
        <f t="shared" si="166"/>
        <v/>
      </c>
      <c r="AJ364" s="7" t="str">
        <f t="shared" si="178"/>
        <v/>
      </c>
      <c r="AK364" s="7" t="str">
        <f t="shared" si="167"/>
        <v/>
      </c>
      <c r="AL364" s="7" t="str">
        <f t="shared" si="179"/>
        <v/>
      </c>
      <c r="AM364" s="7" t="str">
        <f t="shared" si="168"/>
        <v/>
      </c>
    </row>
    <row r="365" spans="1:39" x14ac:dyDescent="0.35">
      <c r="A365" s="3" t="str">
        <f>IF(ROWS(A$15:A365)-1&gt;$D$10,"",ROWS(A$15:A365)-1)</f>
        <v/>
      </c>
      <c r="B365" s="9" t="str">
        <f t="shared" si="169"/>
        <v/>
      </c>
      <c r="C365" s="7" t="str">
        <f t="shared" si="150"/>
        <v/>
      </c>
      <c r="D365" s="7" t="str">
        <f t="shared" si="151"/>
        <v/>
      </c>
      <c r="E365" s="7" t="str">
        <f t="shared" si="152"/>
        <v/>
      </c>
      <c r="F365" s="7" t="str">
        <f t="shared" si="153"/>
        <v/>
      </c>
      <c r="G365" s="7" t="str">
        <f t="shared" si="154"/>
        <v/>
      </c>
      <c r="I365" s="3" t="str">
        <f>IF(ROWS(I$15:I365)-1&gt;$L$10,"",ROWS(I$15:I365)-1)</f>
        <v/>
      </c>
      <c r="J365" s="9" t="str">
        <f t="shared" si="170"/>
        <v/>
      </c>
      <c r="K365" s="7" t="str">
        <f t="shared" si="155"/>
        <v/>
      </c>
      <c r="L365" s="7" t="str">
        <f t="shared" si="156"/>
        <v/>
      </c>
      <c r="M365" s="7" t="str">
        <f t="shared" si="157"/>
        <v/>
      </c>
      <c r="N365" s="7" t="str">
        <f t="shared" si="158"/>
        <v/>
      </c>
      <c r="O365" s="7" t="str">
        <f t="shared" si="159"/>
        <v/>
      </c>
      <c r="Q365" s="3" t="str">
        <f>IF(ROWS(Q$15:Q365)-1&gt;'Yr 2 Loans'!$T$10,"",ROWS(Q$15:Q365)-1)</f>
        <v/>
      </c>
      <c r="R365" s="9" t="str">
        <f t="shared" si="171"/>
        <v/>
      </c>
      <c r="S365" s="7" t="str">
        <f t="shared" si="160"/>
        <v/>
      </c>
      <c r="T365" s="7" t="str">
        <f t="shared" si="172"/>
        <v/>
      </c>
      <c r="U365" s="7" t="str">
        <f t="shared" si="161"/>
        <v/>
      </c>
      <c r="V365" s="7" t="str">
        <f t="shared" si="173"/>
        <v/>
      </c>
      <c r="W365" s="7" t="str">
        <f t="shared" si="162"/>
        <v/>
      </c>
      <c r="Y365" s="3" t="str">
        <f>IF(ROWS(Y$15:Y365)-1&gt;'Yr 2 Loans'!$AB$10,"",ROWS(Y$15:Y365)-1)</f>
        <v/>
      </c>
      <c r="Z365" s="9" t="str">
        <f t="shared" si="174"/>
        <v/>
      </c>
      <c r="AA365" s="7" t="str">
        <f t="shared" si="163"/>
        <v/>
      </c>
      <c r="AB365" s="7" t="str">
        <f t="shared" si="175"/>
        <v/>
      </c>
      <c r="AC365" s="7" t="str">
        <f t="shared" si="164"/>
        <v/>
      </c>
      <c r="AD365" s="7" t="str">
        <f t="shared" si="176"/>
        <v/>
      </c>
      <c r="AE365" s="7" t="str">
        <f t="shared" si="165"/>
        <v/>
      </c>
      <c r="AG365" s="3" t="str">
        <f>IF(ROWS(AG$15:AG365)-1&gt;'Yr 2 Loans'!$AJ$10,"",ROWS(AG$15:AG365)-1)</f>
        <v/>
      </c>
      <c r="AH365" s="9" t="str">
        <f t="shared" si="177"/>
        <v/>
      </c>
      <c r="AI365" s="7" t="str">
        <f t="shared" si="166"/>
        <v/>
      </c>
      <c r="AJ365" s="7" t="str">
        <f t="shared" si="178"/>
        <v/>
      </c>
      <c r="AK365" s="7" t="str">
        <f t="shared" si="167"/>
        <v/>
      </c>
      <c r="AL365" s="7" t="str">
        <f t="shared" si="179"/>
        <v/>
      </c>
      <c r="AM365" s="7" t="str">
        <f t="shared" si="168"/>
        <v/>
      </c>
    </row>
    <row r="366" spans="1:39" x14ac:dyDescent="0.35">
      <c r="C366" s="8"/>
      <c r="D366" s="8"/>
      <c r="E366" s="8"/>
      <c r="F366" s="8"/>
      <c r="G366" s="8"/>
      <c r="K366" s="8"/>
      <c r="L366" s="8"/>
      <c r="M366" s="8"/>
      <c r="N366" s="8"/>
      <c r="O366" s="8"/>
      <c r="S366" s="8"/>
      <c r="T366" s="8"/>
      <c r="U366" s="8"/>
      <c r="V366" s="8"/>
      <c r="W366" s="8"/>
      <c r="AA366" s="8"/>
      <c r="AB366" s="8"/>
      <c r="AC366" s="8"/>
      <c r="AD366" s="8"/>
      <c r="AE366" s="8"/>
      <c r="AI366" s="8"/>
      <c r="AJ366" s="8"/>
      <c r="AK366" s="8"/>
      <c r="AL366" s="8"/>
      <c r="AM366" s="8"/>
    </row>
    <row r="367" spans="1:39" x14ac:dyDescent="0.35">
      <c r="C367" s="8"/>
      <c r="D367" s="8"/>
      <c r="E367" s="8"/>
      <c r="F367" s="8"/>
      <c r="G367" s="8"/>
      <c r="K367" s="8"/>
      <c r="L367" s="8"/>
      <c r="M367" s="8"/>
      <c r="N367" s="8"/>
      <c r="O367" s="8"/>
      <c r="S367" s="8"/>
      <c r="T367" s="8"/>
      <c r="U367" s="8"/>
      <c r="V367" s="8"/>
      <c r="W367" s="8"/>
      <c r="AA367" s="8"/>
      <c r="AB367" s="8"/>
      <c r="AC367" s="8"/>
      <c r="AD367" s="8"/>
      <c r="AE367" s="8"/>
      <c r="AI367" s="8"/>
      <c r="AJ367" s="8"/>
      <c r="AK367" s="8"/>
      <c r="AL367" s="8"/>
      <c r="AM367" s="8"/>
    </row>
    <row r="368" spans="1:39" x14ac:dyDescent="0.35">
      <c r="C368" s="8"/>
      <c r="D368" s="8"/>
      <c r="E368" s="8"/>
      <c r="F368" s="8"/>
      <c r="G368" s="8"/>
      <c r="K368" s="8"/>
      <c r="L368" s="8"/>
      <c r="M368" s="8"/>
      <c r="N368" s="8"/>
      <c r="O368" s="8"/>
      <c r="S368" s="8"/>
      <c r="T368" s="8"/>
      <c r="U368" s="8"/>
      <c r="V368" s="8"/>
      <c r="W368" s="8"/>
      <c r="AA368" s="8"/>
      <c r="AB368" s="8"/>
      <c r="AC368" s="8"/>
      <c r="AD368" s="8"/>
      <c r="AE368" s="8"/>
      <c r="AI368" s="8"/>
      <c r="AJ368" s="8"/>
      <c r="AK368" s="8"/>
      <c r="AL368" s="8"/>
      <c r="AM368" s="8"/>
    </row>
    <row r="369" spans="3:39" x14ac:dyDescent="0.35">
      <c r="C369" s="8"/>
      <c r="D369" s="8"/>
      <c r="E369" s="8"/>
      <c r="F369" s="8"/>
      <c r="G369" s="8"/>
      <c r="K369" s="8"/>
      <c r="L369" s="8"/>
      <c r="M369" s="8"/>
      <c r="N369" s="8"/>
      <c r="O369" s="8"/>
      <c r="S369" s="8"/>
      <c r="T369" s="8"/>
      <c r="U369" s="8"/>
      <c r="V369" s="8"/>
      <c r="W369" s="8"/>
      <c r="AA369" s="8"/>
      <c r="AB369" s="8"/>
      <c r="AC369" s="8"/>
      <c r="AD369" s="8"/>
      <c r="AE369" s="8"/>
      <c r="AI369" s="8"/>
      <c r="AJ369" s="8"/>
      <c r="AK369" s="8"/>
      <c r="AL369" s="8"/>
      <c r="AM369" s="8"/>
    </row>
    <row r="370" spans="3:39" x14ac:dyDescent="0.35">
      <c r="C370" s="8"/>
      <c r="D370" s="8"/>
      <c r="E370" s="8"/>
      <c r="F370" s="8"/>
      <c r="G370" s="8"/>
      <c r="K370" s="8"/>
      <c r="L370" s="8"/>
      <c r="M370" s="8"/>
      <c r="N370" s="8"/>
      <c r="O370" s="8"/>
      <c r="S370" s="8"/>
      <c r="T370" s="8"/>
      <c r="U370" s="8"/>
      <c r="V370" s="8"/>
      <c r="W370" s="8"/>
      <c r="AA370" s="8"/>
      <c r="AB370" s="8"/>
      <c r="AC370" s="8"/>
      <c r="AD370" s="8"/>
      <c r="AE370" s="8"/>
      <c r="AI370" s="8"/>
      <c r="AJ370" s="8"/>
      <c r="AK370" s="8"/>
      <c r="AL370" s="8"/>
      <c r="AM370" s="8"/>
    </row>
    <row r="371" spans="3:39" x14ac:dyDescent="0.35">
      <c r="C371" s="8"/>
      <c r="D371" s="8"/>
      <c r="E371" s="8"/>
      <c r="F371" s="8"/>
      <c r="G371" s="8"/>
      <c r="K371" s="8"/>
      <c r="L371" s="8"/>
      <c r="M371" s="8"/>
      <c r="N371" s="8"/>
      <c r="O371" s="8"/>
      <c r="S371" s="8"/>
      <c r="T371" s="8"/>
      <c r="U371" s="8"/>
      <c r="V371" s="8"/>
      <c r="W371" s="8"/>
      <c r="AA371" s="8"/>
      <c r="AB371" s="8"/>
      <c r="AC371" s="8"/>
      <c r="AD371" s="8"/>
      <c r="AE371" s="8"/>
      <c r="AI371" s="8"/>
      <c r="AJ371" s="8"/>
      <c r="AK371" s="8"/>
      <c r="AL371" s="8"/>
      <c r="AM371" s="8"/>
    </row>
    <row r="372" spans="3:39" x14ac:dyDescent="0.35">
      <c r="C372" s="8"/>
      <c r="D372" s="8"/>
      <c r="E372" s="8"/>
      <c r="F372" s="8"/>
      <c r="G372" s="8"/>
      <c r="K372" s="8"/>
      <c r="L372" s="8"/>
      <c r="M372" s="8"/>
      <c r="N372" s="8"/>
      <c r="O372" s="8"/>
      <c r="S372" s="8"/>
      <c r="T372" s="8"/>
      <c r="U372" s="8"/>
      <c r="V372" s="8"/>
      <c r="W372" s="8"/>
      <c r="AA372" s="8"/>
      <c r="AB372" s="8"/>
      <c r="AC372" s="8"/>
      <c r="AD372" s="8"/>
      <c r="AE372" s="8"/>
      <c r="AI372" s="8"/>
      <c r="AJ372" s="8"/>
      <c r="AK372" s="8"/>
      <c r="AL372" s="8"/>
      <c r="AM372" s="8"/>
    </row>
    <row r="373" spans="3:39" x14ac:dyDescent="0.35">
      <c r="C373" s="8"/>
      <c r="D373" s="8"/>
      <c r="E373" s="8"/>
      <c r="F373" s="8"/>
      <c r="G373" s="8"/>
      <c r="K373" s="8"/>
      <c r="L373" s="8"/>
      <c r="M373" s="8"/>
      <c r="N373" s="8"/>
      <c r="O373" s="8"/>
      <c r="S373" s="8"/>
      <c r="T373" s="8"/>
      <c r="U373" s="8"/>
      <c r="V373" s="8"/>
      <c r="W373" s="8"/>
      <c r="AA373" s="8"/>
      <c r="AB373" s="8"/>
      <c r="AC373" s="8"/>
      <c r="AD373" s="8"/>
      <c r="AE373" s="8"/>
      <c r="AI373" s="8"/>
      <c r="AJ373" s="8"/>
      <c r="AK373" s="8"/>
      <c r="AL373" s="8"/>
      <c r="AM373" s="8"/>
    </row>
    <row r="374" spans="3:39" x14ac:dyDescent="0.35">
      <c r="C374" s="8"/>
      <c r="D374" s="8"/>
      <c r="E374" s="8"/>
      <c r="F374" s="8"/>
      <c r="G374" s="8"/>
      <c r="K374" s="8"/>
      <c r="L374" s="8"/>
      <c r="M374" s="8"/>
      <c r="N374" s="8"/>
      <c r="O374" s="8"/>
      <c r="S374" s="8"/>
      <c r="T374" s="8"/>
      <c r="U374" s="8"/>
      <c r="V374" s="8"/>
      <c r="W374" s="8"/>
      <c r="AA374" s="8"/>
      <c r="AB374" s="8"/>
      <c r="AC374" s="8"/>
      <c r="AD374" s="8"/>
      <c r="AE374" s="8"/>
      <c r="AI374" s="8"/>
      <c r="AJ374" s="8"/>
      <c r="AK374" s="8"/>
      <c r="AL374" s="8"/>
      <c r="AM374" s="8"/>
    </row>
    <row r="375" spans="3:39" x14ac:dyDescent="0.35">
      <c r="C375" s="8"/>
      <c r="D375" s="8"/>
      <c r="E375" s="8"/>
      <c r="F375" s="8"/>
      <c r="G375" s="8"/>
      <c r="K375" s="8"/>
      <c r="L375" s="8"/>
      <c r="M375" s="8"/>
      <c r="N375" s="8"/>
      <c r="O375" s="8"/>
      <c r="S375" s="8"/>
      <c r="T375" s="8"/>
      <c r="U375" s="8"/>
      <c r="V375" s="8"/>
      <c r="W375" s="8"/>
      <c r="AA375" s="8"/>
      <c r="AB375" s="8"/>
      <c r="AC375" s="8"/>
      <c r="AD375" s="8"/>
      <c r="AE375" s="8"/>
      <c r="AI375" s="8"/>
      <c r="AJ375" s="8"/>
      <c r="AK375" s="8"/>
      <c r="AL375" s="8"/>
      <c r="AM375" s="8"/>
    </row>
    <row r="376" spans="3:39" x14ac:dyDescent="0.35">
      <c r="C376" s="8"/>
      <c r="D376" s="8"/>
      <c r="E376" s="8"/>
      <c r="F376" s="8"/>
      <c r="G376" s="8"/>
      <c r="K376" s="8"/>
      <c r="L376" s="8"/>
      <c r="M376" s="8"/>
      <c r="N376" s="8"/>
      <c r="O376" s="8"/>
      <c r="S376" s="8"/>
      <c r="T376" s="8"/>
      <c r="U376" s="8"/>
      <c r="V376" s="8"/>
      <c r="W376" s="8"/>
      <c r="AA376" s="8"/>
      <c r="AB376" s="8"/>
      <c r="AC376" s="8"/>
      <c r="AD376" s="8"/>
      <c r="AE376" s="8"/>
      <c r="AI376" s="8"/>
      <c r="AJ376" s="8"/>
      <c r="AK376" s="8"/>
      <c r="AL376" s="8"/>
      <c r="AM376" s="8"/>
    </row>
    <row r="377" spans="3:39" x14ac:dyDescent="0.35">
      <c r="C377" s="8"/>
      <c r="D377" s="8"/>
      <c r="E377" s="8"/>
      <c r="F377" s="8"/>
      <c r="G377" s="8"/>
      <c r="K377" s="8"/>
      <c r="L377" s="8"/>
      <c r="M377" s="8"/>
      <c r="N377" s="8"/>
      <c r="O377" s="8"/>
      <c r="S377" s="8"/>
      <c r="T377" s="8"/>
      <c r="U377" s="8"/>
      <c r="V377" s="8"/>
      <c r="W377" s="8"/>
      <c r="AA377" s="8"/>
      <c r="AB377" s="8"/>
      <c r="AC377" s="8"/>
      <c r="AD377" s="8"/>
      <c r="AE377" s="8"/>
      <c r="AI377" s="8"/>
      <c r="AJ377" s="8"/>
      <c r="AK377" s="8"/>
      <c r="AL377" s="8"/>
      <c r="AM377" s="8"/>
    </row>
    <row r="378" spans="3:39" x14ac:dyDescent="0.35">
      <c r="C378" s="8"/>
      <c r="D378" s="8"/>
      <c r="E378" s="8"/>
      <c r="F378" s="8"/>
      <c r="G378" s="8"/>
      <c r="K378" s="8"/>
      <c r="L378" s="8"/>
      <c r="M378" s="8"/>
      <c r="N378" s="8"/>
      <c r="O378" s="8"/>
      <c r="S378" s="8"/>
      <c r="T378" s="8"/>
      <c r="U378" s="8"/>
      <c r="V378" s="8"/>
      <c r="W378" s="8"/>
      <c r="AA378" s="8"/>
      <c r="AB378" s="8"/>
      <c r="AC378" s="8"/>
      <c r="AD378" s="8"/>
      <c r="AE378" s="8"/>
      <c r="AI378" s="8"/>
      <c r="AJ378" s="8"/>
      <c r="AK378" s="8"/>
      <c r="AL378" s="8"/>
      <c r="AM378" s="8"/>
    </row>
    <row r="379" spans="3:39" x14ac:dyDescent="0.35">
      <c r="C379" s="8"/>
      <c r="D379" s="8"/>
      <c r="E379" s="8"/>
      <c r="F379" s="8"/>
      <c r="G379" s="8"/>
      <c r="K379" s="8"/>
      <c r="L379" s="8"/>
      <c r="M379" s="8"/>
      <c r="N379" s="8"/>
      <c r="O379" s="8"/>
      <c r="S379" s="8"/>
      <c r="T379" s="8"/>
      <c r="U379" s="8"/>
      <c r="V379" s="8"/>
      <c r="W379" s="8"/>
      <c r="AA379" s="8"/>
      <c r="AB379" s="8"/>
      <c r="AC379" s="8"/>
      <c r="AD379" s="8"/>
      <c r="AE379" s="8"/>
      <c r="AI379" s="8"/>
      <c r="AJ379" s="8"/>
      <c r="AK379" s="8"/>
      <c r="AL379" s="8"/>
      <c r="AM379" s="8"/>
    </row>
    <row r="380" spans="3:39" x14ac:dyDescent="0.35">
      <c r="C380" s="8"/>
      <c r="D380" s="8"/>
      <c r="E380" s="8"/>
      <c r="F380" s="8"/>
      <c r="G380" s="8"/>
      <c r="K380" s="8"/>
      <c r="L380" s="8"/>
      <c r="M380" s="8"/>
      <c r="N380" s="8"/>
      <c r="O380" s="8"/>
      <c r="S380" s="8"/>
      <c r="T380" s="8"/>
      <c r="U380" s="8"/>
      <c r="V380" s="8"/>
      <c r="W380" s="8"/>
      <c r="AA380" s="8"/>
      <c r="AB380" s="8"/>
      <c r="AC380" s="8"/>
      <c r="AD380" s="8"/>
      <c r="AE380" s="8"/>
      <c r="AI380" s="8"/>
      <c r="AJ380" s="8"/>
      <c r="AK380" s="8"/>
      <c r="AL380" s="8"/>
      <c r="AM380" s="8"/>
    </row>
    <row r="381" spans="3:39" x14ac:dyDescent="0.35">
      <c r="C381" s="8"/>
      <c r="D381" s="8"/>
      <c r="E381" s="8"/>
      <c r="F381" s="8"/>
      <c r="G381" s="8"/>
      <c r="K381" s="8"/>
      <c r="L381" s="8"/>
      <c r="M381" s="8"/>
      <c r="N381" s="8"/>
      <c r="O381" s="8"/>
      <c r="S381" s="8"/>
      <c r="T381" s="8"/>
      <c r="U381" s="8"/>
      <c r="V381" s="8"/>
      <c r="W381" s="8"/>
      <c r="AA381" s="8"/>
      <c r="AB381" s="8"/>
      <c r="AC381" s="8"/>
      <c r="AD381" s="8"/>
      <c r="AE381" s="8"/>
      <c r="AI381" s="8"/>
      <c r="AJ381" s="8"/>
      <c r="AK381" s="8"/>
      <c r="AL381" s="8"/>
      <c r="AM381" s="8"/>
    </row>
    <row r="382" spans="3:39" x14ac:dyDescent="0.35">
      <c r="C382" s="8"/>
      <c r="D382" s="8"/>
      <c r="E382" s="8"/>
      <c r="F382" s="8"/>
      <c r="G382" s="8"/>
      <c r="K382" s="8"/>
      <c r="L382" s="8"/>
      <c r="M382" s="8"/>
      <c r="N382" s="8"/>
      <c r="O382" s="8"/>
      <c r="S382" s="8"/>
      <c r="T382" s="8"/>
      <c r="U382" s="8"/>
      <c r="V382" s="8"/>
      <c r="W382" s="8"/>
      <c r="AA382" s="8"/>
      <c r="AB382" s="8"/>
      <c r="AC382" s="8"/>
      <c r="AD382" s="8"/>
      <c r="AE382" s="8"/>
      <c r="AI382" s="8"/>
      <c r="AJ382" s="8"/>
      <c r="AK382" s="8"/>
      <c r="AL382" s="8"/>
      <c r="AM382" s="8"/>
    </row>
    <row r="383" spans="3:39" x14ac:dyDescent="0.35">
      <c r="C383" s="8"/>
      <c r="D383" s="8"/>
      <c r="E383" s="8"/>
      <c r="F383" s="8"/>
      <c r="G383" s="8"/>
      <c r="K383" s="8"/>
      <c r="L383" s="8"/>
      <c r="M383" s="8"/>
      <c r="N383" s="8"/>
      <c r="O383" s="8"/>
      <c r="S383" s="8"/>
      <c r="T383" s="8"/>
      <c r="U383" s="8"/>
      <c r="V383" s="8"/>
      <c r="W383" s="8"/>
      <c r="AA383" s="8"/>
      <c r="AB383" s="8"/>
      <c r="AC383" s="8"/>
      <c r="AD383" s="8"/>
      <c r="AE383" s="8"/>
      <c r="AI383" s="8"/>
      <c r="AJ383" s="8"/>
      <c r="AK383" s="8"/>
      <c r="AL383" s="8"/>
      <c r="AM383" s="8"/>
    </row>
    <row r="384" spans="3:39" x14ac:dyDescent="0.35">
      <c r="C384" s="8"/>
      <c r="D384" s="8"/>
      <c r="E384" s="8"/>
      <c r="F384" s="8"/>
      <c r="G384" s="8"/>
      <c r="K384" s="8"/>
      <c r="L384" s="8"/>
      <c r="M384" s="8"/>
      <c r="N384" s="8"/>
      <c r="O384" s="8"/>
      <c r="S384" s="8"/>
      <c r="T384" s="8"/>
      <c r="U384" s="8"/>
      <c r="V384" s="8"/>
      <c r="W384" s="8"/>
      <c r="AA384" s="8"/>
      <c r="AB384" s="8"/>
      <c r="AC384" s="8"/>
      <c r="AD384" s="8"/>
      <c r="AE384" s="8"/>
      <c r="AI384" s="8"/>
      <c r="AJ384" s="8"/>
      <c r="AK384" s="8"/>
      <c r="AL384" s="8"/>
      <c r="AM384" s="8"/>
    </row>
    <row r="385" spans="3:39" x14ac:dyDescent="0.35">
      <c r="C385" s="8"/>
      <c r="D385" s="8"/>
      <c r="E385" s="8"/>
      <c r="F385" s="8"/>
      <c r="G385" s="8"/>
      <c r="K385" s="8"/>
      <c r="L385" s="8"/>
      <c r="M385" s="8"/>
      <c r="N385" s="8"/>
      <c r="O385" s="8"/>
      <c r="S385" s="8"/>
      <c r="T385" s="8"/>
      <c r="U385" s="8"/>
      <c r="V385" s="8"/>
      <c r="W385" s="8"/>
      <c r="AA385" s="8"/>
      <c r="AB385" s="8"/>
      <c r="AC385" s="8"/>
      <c r="AD385" s="8"/>
      <c r="AE385" s="8"/>
      <c r="AI385" s="8"/>
      <c r="AJ385" s="8"/>
      <c r="AK385" s="8"/>
      <c r="AL385" s="8"/>
      <c r="AM385" s="8"/>
    </row>
    <row r="386" spans="3:39" x14ac:dyDescent="0.35">
      <c r="C386" s="8"/>
      <c r="D386" s="8"/>
      <c r="E386" s="8"/>
      <c r="F386" s="8"/>
      <c r="G386" s="8"/>
      <c r="K386" s="8"/>
      <c r="L386" s="8"/>
      <c r="M386" s="8"/>
      <c r="N386" s="8"/>
      <c r="O386" s="8"/>
      <c r="S386" s="8"/>
      <c r="T386" s="8"/>
      <c r="U386" s="8"/>
      <c r="V386" s="8"/>
      <c r="W386" s="8"/>
      <c r="AA386" s="8"/>
      <c r="AB386" s="8"/>
      <c r="AC386" s="8"/>
      <c r="AD386" s="8"/>
      <c r="AE386" s="8"/>
      <c r="AI386" s="8"/>
      <c r="AJ386" s="8"/>
      <c r="AK386" s="8"/>
      <c r="AL386" s="8"/>
      <c r="AM386" s="8"/>
    </row>
    <row r="387" spans="3:39" x14ac:dyDescent="0.35">
      <c r="C387" s="8"/>
      <c r="D387" s="8"/>
      <c r="E387" s="8"/>
      <c r="F387" s="8"/>
      <c r="G387" s="8"/>
      <c r="K387" s="8"/>
      <c r="L387" s="8"/>
      <c r="M387" s="8"/>
      <c r="N387" s="8"/>
      <c r="O387" s="8"/>
      <c r="S387" s="8"/>
      <c r="T387" s="8"/>
      <c r="U387" s="8"/>
      <c r="V387" s="8"/>
      <c r="W387" s="8"/>
      <c r="AA387" s="8"/>
      <c r="AB387" s="8"/>
      <c r="AC387" s="8"/>
      <c r="AD387" s="8"/>
      <c r="AE387" s="8"/>
      <c r="AI387" s="8"/>
      <c r="AJ387" s="8"/>
      <c r="AK387" s="8"/>
      <c r="AL387" s="8"/>
      <c r="AM387" s="8"/>
    </row>
    <row r="388" spans="3:39" x14ac:dyDescent="0.35">
      <c r="C388" s="8"/>
      <c r="D388" s="8"/>
      <c r="E388" s="8"/>
      <c r="F388" s="8"/>
      <c r="G388" s="8"/>
      <c r="K388" s="8"/>
      <c r="L388" s="8"/>
      <c r="M388" s="8"/>
      <c r="N388" s="8"/>
      <c r="O388" s="8"/>
      <c r="S388" s="8"/>
      <c r="T388" s="8"/>
      <c r="U388" s="8"/>
      <c r="V388" s="8"/>
      <c r="W388" s="8"/>
      <c r="AA388" s="8"/>
      <c r="AB388" s="8"/>
      <c r="AC388" s="8"/>
      <c r="AD388" s="8"/>
      <c r="AE388" s="8"/>
      <c r="AI388" s="8"/>
      <c r="AJ388" s="8"/>
      <c r="AK388" s="8"/>
      <c r="AL388" s="8"/>
      <c r="AM388" s="8"/>
    </row>
    <row r="389" spans="3:39" x14ac:dyDescent="0.35">
      <c r="C389" s="8"/>
      <c r="D389" s="8"/>
      <c r="E389" s="8"/>
      <c r="F389" s="8"/>
      <c r="G389" s="8"/>
      <c r="K389" s="8"/>
      <c r="L389" s="8"/>
      <c r="M389" s="8"/>
      <c r="N389" s="8"/>
      <c r="O389" s="8"/>
      <c r="S389" s="8"/>
      <c r="T389" s="8"/>
      <c r="U389" s="8"/>
      <c r="V389" s="8"/>
      <c r="W389" s="8"/>
      <c r="AA389" s="8"/>
      <c r="AB389" s="8"/>
      <c r="AC389" s="8"/>
      <c r="AD389" s="8"/>
      <c r="AE389" s="8"/>
      <c r="AI389" s="8"/>
      <c r="AJ389" s="8"/>
      <c r="AK389" s="8"/>
      <c r="AL389" s="8"/>
      <c r="AM389" s="8"/>
    </row>
    <row r="390" spans="3:39" x14ac:dyDescent="0.35">
      <c r="C390" s="8"/>
      <c r="D390" s="8"/>
      <c r="E390" s="8"/>
      <c r="F390" s="8"/>
      <c r="G390" s="8"/>
      <c r="K390" s="8"/>
      <c r="L390" s="8"/>
      <c r="M390" s="8"/>
      <c r="N390" s="8"/>
      <c r="O390" s="8"/>
      <c r="S390" s="8"/>
      <c r="T390" s="8"/>
      <c r="U390" s="8"/>
      <c r="V390" s="8"/>
      <c r="W390" s="8"/>
      <c r="AA390" s="8"/>
      <c r="AB390" s="8"/>
      <c r="AC390" s="8"/>
      <c r="AD390" s="8"/>
      <c r="AE390" s="8"/>
      <c r="AI390" s="8"/>
      <c r="AJ390" s="8"/>
      <c r="AK390" s="8"/>
      <c r="AL390" s="8"/>
      <c r="AM390" s="8"/>
    </row>
    <row r="391" spans="3:39" x14ac:dyDescent="0.35">
      <c r="C391" s="8"/>
      <c r="D391" s="8"/>
      <c r="E391" s="8"/>
      <c r="F391" s="8"/>
      <c r="G391" s="8"/>
      <c r="K391" s="8"/>
      <c r="L391" s="8"/>
      <c r="M391" s="8"/>
      <c r="N391" s="8"/>
      <c r="O391" s="8"/>
      <c r="S391" s="8"/>
      <c r="T391" s="8"/>
      <c r="U391" s="8"/>
      <c r="V391" s="8"/>
      <c r="W391" s="8"/>
      <c r="AA391" s="8"/>
      <c r="AB391" s="8"/>
      <c r="AC391" s="8"/>
      <c r="AD391" s="8"/>
      <c r="AE391" s="8"/>
      <c r="AI391" s="8"/>
      <c r="AJ391" s="8"/>
      <c r="AK391" s="8"/>
      <c r="AL391" s="8"/>
      <c r="AM391" s="8"/>
    </row>
    <row r="392" spans="3:39" x14ac:dyDescent="0.35">
      <c r="C392" s="8"/>
      <c r="D392" s="8"/>
      <c r="E392" s="8"/>
      <c r="F392" s="8"/>
      <c r="G392" s="8"/>
      <c r="K392" s="8"/>
      <c r="L392" s="8"/>
      <c r="M392" s="8"/>
      <c r="N392" s="8"/>
      <c r="O392" s="8"/>
      <c r="S392" s="8"/>
      <c r="T392" s="8"/>
      <c r="U392" s="8"/>
      <c r="V392" s="8"/>
      <c r="W392" s="8"/>
      <c r="AA392" s="8"/>
      <c r="AB392" s="8"/>
      <c r="AC392" s="8"/>
      <c r="AD392" s="8"/>
      <c r="AE392" s="8"/>
      <c r="AI392" s="8"/>
      <c r="AJ392" s="8"/>
      <c r="AK392" s="8"/>
      <c r="AL392" s="8"/>
      <c r="AM392" s="8"/>
    </row>
    <row r="393" spans="3:39" x14ac:dyDescent="0.35">
      <c r="C393" s="8"/>
      <c r="D393" s="8"/>
      <c r="E393" s="8"/>
      <c r="F393" s="8"/>
      <c r="G393" s="8"/>
      <c r="K393" s="8"/>
      <c r="L393" s="8"/>
      <c r="M393" s="8"/>
      <c r="N393" s="8"/>
      <c r="O393" s="8"/>
      <c r="S393" s="8"/>
      <c r="T393" s="8"/>
      <c r="U393" s="8"/>
      <c r="V393" s="8"/>
      <c r="W393" s="8"/>
      <c r="AA393" s="8"/>
      <c r="AB393" s="8"/>
      <c r="AC393" s="8"/>
      <c r="AD393" s="8"/>
      <c r="AE393" s="8"/>
      <c r="AI393" s="8"/>
      <c r="AJ393" s="8"/>
      <c r="AK393" s="8"/>
      <c r="AL393" s="8"/>
      <c r="AM393" s="8"/>
    </row>
    <row r="394" spans="3:39" x14ac:dyDescent="0.35">
      <c r="C394" s="8"/>
      <c r="D394" s="8"/>
      <c r="E394" s="8"/>
      <c r="F394" s="8"/>
      <c r="G394" s="8"/>
      <c r="K394" s="8"/>
      <c r="L394" s="8"/>
      <c r="M394" s="8"/>
      <c r="N394" s="8"/>
      <c r="O394" s="8"/>
      <c r="S394" s="8"/>
      <c r="T394" s="8"/>
      <c r="U394" s="8"/>
      <c r="V394" s="8"/>
      <c r="W394" s="8"/>
      <c r="AA394" s="8"/>
      <c r="AB394" s="8"/>
      <c r="AC394" s="8"/>
      <c r="AD394" s="8"/>
      <c r="AE394" s="8"/>
      <c r="AI394" s="8"/>
      <c r="AJ394" s="8"/>
      <c r="AK394" s="8"/>
      <c r="AL394" s="8"/>
      <c r="AM394" s="8"/>
    </row>
    <row r="395" spans="3:39" x14ac:dyDescent="0.35">
      <c r="C395" s="8"/>
      <c r="D395" s="8"/>
      <c r="E395" s="8"/>
      <c r="F395" s="8"/>
      <c r="G395" s="8"/>
      <c r="K395" s="8"/>
      <c r="L395" s="8"/>
      <c r="M395" s="8"/>
      <c r="N395" s="8"/>
      <c r="O395" s="8"/>
      <c r="S395" s="8"/>
      <c r="T395" s="8"/>
      <c r="U395" s="8"/>
      <c r="V395" s="8"/>
      <c r="W395" s="8"/>
      <c r="AA395" s="8"/>
      <c r="AB395" s="8"/>
      <c r="AC395" s="8"/>
      <c r="AD395" s="8"/>
      <c r="AE395" s="8"/>
      <c r="AI395" s="8"/>
      <c r="AJ395" s="8"/>
      <c r="AK395" s="8"/>
      <c r="AL395" s="8"/>
      <c r="AM395" s="8"/>
    </row>
    <row r="396" spans="3:39" x14ac:dyDescent="0.35">
      <c r="C396" s="8"/>
      <c r="D396" s="8"/>
      <c r="E396" s="8"/>
      <c r="F396" s="8"/>
      <c r="G396" s="8"/>
      <c r="K396" s="8"/>
      <c r="L396" s="8"/>
      <c r="M396" s="8"/>
      <c r="N396" s="8"/>
      <c r="O396" s="8"/>
      <c r="S396" s="8"/>
      <c r="T396" s="8"/>
      <c r="U396" s="8"/>
      <c r="V396" s="8"/>
      <c r="W396" s="8"/>
      <c r="AA396" s="8"/>
      <c r="AB396" s="8"/>
      <c r="AC396" s="8"/>
      <c r="AD396" s="8"/>
      <c r="AE396" s="8"/>
      <c r="AI396" s="8"/>
      <c r="AJ396" s="8"/>
      <c r="AK396" s="8"/>
      <c r="AL396" s="8"/>
      <c r="AM396" s="8"/>
    </row>
    <row r="397" spans="3:39" x14ac:dyDescent="0.35">
      <c r="C397" s="8"/>
      <c r="D397" s="8"/>
      <c r="E397" s="8"/>
      <c r="F397" s="8"/>
      <c r="G397" s="8"/>
      <c r="K397" s="8"/>
      <c r="L397" s="8"/>
      <c r="M397" s="8"/>
      <c r="N397" s="8"/>
      <c r="O397" s="8"/>
      <c r="S397" s="8"/>
      <c r="T397" s="8"/>
      <c r="U397" s="8"/>
      <c r="V397" s="8"/>
      <c r="W397" s="8"/>
      <c r="AA397" s="8"/>
      <c r="AB397" s="8"/>
      <c r="AC397" s="8"/>
      <c r="AD397" s="8"/>
      <c r="AE397" s="8"/>
      <c r="AI397" s="8"/>
      <c r="AJ397" s="8"/>
      <c r="AK397" s="8"/>
      <c r="AL397" s="8"/>
      <c r="AM397" s="8"/>
    </row>
    <row r="398" spans="3:39" x14ac:dyDescent="0.35">
      <c r="C398" s="8"/>
      <c r="D398" s="8"/>
      <c r="E398" s="8"/>
      <c r="F398" s="8"/>
      <c r="G398" s="8"/>
      <c r="K398" s="8"/>
      <c r="L398" s="8"/>
      <c r="M398" s="8"/>
      <c r="N398" s="8"/>
      <c r="O398" s="8"/>
      <c r="S398" s="8"/>
      <c r="T398" s="8"/>
      <c r="U398" s="8"/>
      <c r="V398" s="8"/>
      <c r="W398" s="8"/>
      <c r="AA398" s="8"/>
      <c r="AB398" s="8"/>
      <c r="AC398" s="8"/>
      <c r="AD398" s="8"/>
      <c r="AE398" s="8"/>
      <c r="AI398" s="8"/>
      <c r="AJ398" s="8"/>
      <c r="AK398" s="8"/>
      <c r="AL398" s="8"/>
      <c r="AM398" s="8"/>
    </row>
    <row r="399" spans="3:39" x14ac:dyDescent="0.35">
      <c r="C399" s="8"/>
      <c r="D399" s="8"/>
      <c r="E399" s="8"/>
      <c r="F399" s="8"/>
      <c r="G399" s="8"/>
      <c r="K399" s="8"/>
      <c r="L399" s="8"/>
      <c r="M399" s="8"/>
      <c r="N399" s="8"/>
      <c r="O399" s="8"/>
      <c r="S399" s="8"/>
      <c r="T399" s="8"/>
      <c r="U399" s="8"/>
      <c r="V399" s="8"/>
      <c r="W399" s="8"/>
      <c r="AA399" s="8"/>
      <c r="AB399" s="8"/>
      <c r="AC399" s="8"/>
      <c r="AD399" s="8"/>
      <c r="AE399" s="8"/>
      <c r="AI399" s="8"/>
      <c r="AJ399" s="8"/>
      <c r="AK399" s="8"/>
      <c r="AL399" s="8"/>
      <c r="AM399" s="8"/>
    </row>
    <row r="400" spans="3:39" x14ac:dyDescent="0.35">
      <c r="C400" s="8"/>
      <c r="D400" s="8"/>
      <c r="E400" s="8"/>
      <c r="F400" s="8"/>
      <c r="G400" s="8"/>
      <c r="K400" s="8"/>
      <c r="L400" s="8"/>
      <c r="M400" s="8"/>
      <c r="N400" s="8"/>
      <c r="O400" s="8"/>
      <c r="S400" s="8"/>
      <c r="T400" s="8"/>
      <c r="U400" s="8"/>
      <c r="V400" s="8"/>
      <c r="W400" s="8"/>
      <c r="AA400" s="8"/>
      <c r="AB400" s="8"/>
      <c r="AC400" s="8"/>
      <c r="AD400" s="8"/>
      <c r="AE400" s="8"/>
      <c r="AI400" s="8"/>
      <c r="AJ400" s="8"/>
      <c r="AK400" s="8"/>
      <c r="AL400" s="8"/>
      <c r="AM400" s="8"/>
    </row>
    <row r="401" spans="3:39" x14ac:dyDescent="0.35">
      <c r="C401" s="8"/>
      <c r="D401" s="8"/>
      <c r="E401" s="8"/>
      <c r="F401" s="8"/>
      <c r="G401" s="8"/>
      <c r="K401" s="8"/>
      <c r="L401" s="8"/>
      <c r="M401" s="8"/>
      <c r="N401" s="8"/>
      <c r="O401" s="8"/>
      <c r="S401" s="8"/>
      <c r="T401" s="8"/>
      <c r="U401" s="8"/>
      <c r="V401" s="8"/>
      <c r="W401" s="8"/>
      <c r="AA401" s="8"/>
      <c r="AB401" s="8"/>
      <c r="AC401" s="8"/>
      <c r="AD401" s="8"/>
      <c r="AE401" s="8"/>
      <c r="AI401" s="8"/>
      <c r="AJ401" s="8"/>
      <c r="AK401" s="8"/>
      <c r="AL401" s="8"/>
      <c r="AM401" s="8"/>
    </row>
    <row r="402" spans="3:39" x14ac:dyDescent="0.35">
      <c r="C402" s="8"/>
      <c r="D402" s="8"/>
      <c r="E402" s="8"/>
      <c r="F402" s="8"/>
      <c r="G402" s="8"/>
      <c r="K402" s="8"/>
      <c r="L402" s="8"/>
      <c r="M402" s="8"/>
      <c r="N402" s="8"/>
      <c r="O402" s="8"/>
      <c r="S402" s="8"/>
      <c r="T402" s="8"/>
      <c r="U402" s="8"/>
      <c r="V402" s="8"/>
      <c r="W402" s="8"/>
      <c r="AA402" s="8"/>
      <c r="AB402" s="8"/>
      <c r="AC402" s="8"/>
      <c r="AD402" s="8"/>
      <c r="AE402" s="8"/>
      <c r="AI402" s="8"/>
      <c r="AJ402" s="8"/>
      <c r="AK402" s="8"/>
      <c r="AL402" s="8"/>
      <c r="AM402" s="8"/>
    </row>
    <row r="403" spans="3:39" x14ac:dyDescent="0.35">
      <c r="C403" s="8"/>
      <c r="D403" s="8"/>
      <c r="E403" s="8"/>
      <c r="F403" s="8"/>
      <c r="G403" s="8"/>
      <c r="K403" s="8"/>
      <c r="L403" s="8"/>
      <c r="M403" s="8"/>
      <c r="N403" s="8"/>
      <c r="O403" s="8"/>
      <c r="S403" s="8"/>
      <c r="T403" s="8"/>
      <c r="U403" s="8"/>
      <c r="V403" s="8"/>
      <c r="W403" s="8"/>
      <c r="AA403" s="8"/>
      <c r="AB403" s="8"/>
      <c r="AC403" s="8"/>
      <c r="AD403" s="8"/>
      <c r="AE403" s="8"/>
      <c r="AI403" s="8"/>
      <c r="AJ403" s="8"/>
      <c r="AK403" s="8"/>
      <c r="AL403" s="8"/>
      <c r="AM403" s="8"/>
    </row>
    <row r="404" spans="3:39" x14ac:dyDescent="0.35">
      <c r="C404" s="8"/>
      <c r="D404" s="8"/>
      <c r="E404" s="8"/>
      <c r="F404" s="8"/>
      <c r="G404" s="8"/>
      <c r="K404" s="8"/>
      <c r="L404" s="8"/>
      <c r="M404" s="8"/>
      <c r="N404" s="8"/>
      <c r="O404" s="8"/>
      <c r="S404" s="8"/>
      <c r="T404" s="8"/>
      <c r="U404" s="8"/>
      <c r="V404" s="8"/>
      <c r="W404" s="8"/>
      <c r="AA404" s="8"/>
      <c r="AB404" s="8"/>
      <c r="AC404" s="8"/>
      <c r="AD404" s="8"/>
      <c r="AE404" s="8"/>
      <c r="AI404" s="8"/>
      <c r="AJ404" s="8"/>
      <c r="AK404" s="8"/>
      <c r="AL404" s="8"/>
      <c r="AM404" s="8"/>
    </row>
    <row r="405" spans="3:39" x14ac:dyDescent="0.35">
      <c r="C405" s="8"/>
      <c r="D405" s="8"/>
      <c r="E405" s="8"/>
      <c r="F405" s="8"/>
      <c r="G405" s="8"/>
      <c r="K405" s="8"/>
      <c r="L405" s="8"/>
      <c r="M405" s="8"/>
      <c r="N405" s="8"/>
      <c r="O405" s="8"/>
      <c r="S405" s="8"/>
      <c r="T405" s="8"/>
      <c r="U405" s="8"/>
      <c r="V405" s="8"/>
      <c r="W405" s="8"/>
      <c r="AA405" s="8"/>
      <c r="AB405" s="8"/>
      <c r="AC405" s="8"/>
      <c r="AD405" s="8"/>
      <c r="AE405" s="8"/>
      <c r="AI405" s="8"/>
      <c r="AJ405" s="8"/>
      <c r="AK405" s="8"/>
      <c r="AL405" s="8"/>
      <c r="AM405" s="8"/>
    </row>
    <row r="406" spans="3:39" x14ac:dyDescent="0.35">
      <c r="C406" s="8"/>
      <c r="D406" s="8"/>
      <c r="E406" s="8"/>
      <c r="F406" s="8"/>
      <c r="G406" s="8"/>
      <c r="K406" s="8"/>
      <c r="L406" s="8"/>
      <c r="M406" s="8"/>
      <c r="N406" s="8"/>
      <c r="O406" s="8"/>
      <c r="S406" s="8"/>
      <c r="T406" s="8"/>
      <c r="U406" s="8"/>
      <c r="V406" s="8"/>
      <c r="W406" s="8"/>
      <c r="AA406" s="8"/>
      <c r="AB406" s="8"/>
      <c r="AC406" s="8"/>
      <c r="AD406" s="8"/>
      <c r="AE406" s="8"/>
      <c r="AI406" s="8"/>
      <c r="AJ406" s="8"/>
      <c r="AK406" s="8"/>
      <c r="AL406" s="8"/>
      <c r="AM406" s="8"/>
    </row>
    <row r="407" spans="3:39" x14ac:dyDescent="0.35">
      <c r="C407" s="8"/>
      <c r="D407" s="8"/>
      <c r="E407" s="8"/>
      <c r="F407" s="8"/>
      <c r="G407" s="8"/>
      <c r="K407" s="8"/>
      <c r="L407" s="8"/>
      <c r="M407" s="8"/>
      <c r="N407" s="8"/>
      <c r="O407" s="8"/>
      <c r="S407" s="8"/>
      <c r="T407" s="8"/>
      <c r="U407" s="8"/>
      <c r="V407" s="8"/>
      <c r="W407" s="8"/>
      <c r="AA407" s="8"/>
      <c r="AB407" s="8"/>
      <c r="AC407" s="8"/>
      <c r="AD407" s="8"/>
      <c r="AE407" s="8"/>
      <c r="AI407" s="8"/>
      <c r="AJ407" s="8"/>
      <c r="AK407" s="8"/>
      <c r="AL407" s="8"/>
      <c r="AM407" s="8"/>
    </row>
    <row r="408" spans="3:39" x14ac:dyDescent="0.35">
      <c r="C408" s="8"/>
      <c r="D408" s="8"/>
      <c r="E408" s="8"/>
      <c r="F408" s="8"/>
      <c r="G408" s="8"/>
      <c r="K408" s="8"/>
      <c r="L408" s="8"/>
      <c r="M408" s="8"/>
      <c r="N408" s="8"/>
      <c r="O408" s="8"/>
      <c r="S408" s="8"/>
      <c r="T408" s="8"/>
      <c r="U408" s="8"/>
      <c r="V408" s="8"/>
      <c r="W408" s="8"/>
      <c r="AA408" s="8"/>
      <c r="AB408" s="8"/>
      <c r="AC408" s="8"/>
      <c r="AD408" s="8"/>
      <c r="AE408" s="8"/>
      <c r="AI408" s="8"/>
      <c r="AJ408" s="8"/>
      <c r="AK408" s="8"/>
      <c r="AL408" s="8"/>
      <c r="AM408" s="8"/>
    </row>
    <row r="409" spans="3:39" x14ac:dyDescent="0.35">
      <c r="C409" s="8"/>
      <c r="D409" s="8"/>
      <c r="E409" s="8"/>
      <c r="F409" s="8"/>
      <c r="G409" s="8"/>
      <c r="K409" s="8"/>
      <c r="L409" s="8"/>
      <c r="M409" s="8"/>
      <c r="N409" s="8"/>
      <c r="O409" s="8"/>
      <c r="S409" s="8"/>
      <c r="T409" s="8"/>
      <c r="U409" s="8"/>
      <c r="V409" s="8"/>
      <c r="W409" s="8"/>
      <c r="AA409" s="8"/>
      <c r="AB409" s="8"/>
      <c r="AC409" s="8"/>
      <c r="AD409" s="8"/>
      <c r="AE409" s="8"/>
      <c r="AI409" s="8"/>
      <c r="AJ409" s="8"/>
      <c r="AK409" s="8"/>
      <c r="AL409" s="8"/>
      <c r="AM409" s="8"/>
    </row>
    <row r="410" spans="3:39" x14ac:dyDescent="0.35">
      <c r="C410" s="8"/>
      <c r="D410" s="8"/>
      <c r="E410" s="8"/>
      <c r="F410" s="8"/>
      <c r="G410" s="8"/>
      <c r="K410" s="8"/>
      <c r="L410" s="8"/>
      <c r="M410" s="8"/>
      <c r="N410" s="8"/>
      <c r="O410" s="8"/>
      <c r="S410" s="8"/>
      <c r="T410" s="8"/>
      <c r="U410" s="8"/>
      <c r="V410" s="8"/>
      <c r="W410" s="8"/>
      <c r="AA410" s="8"/>
      <c r="AB410" s="8"/>
      <c r="AC410" s="8"/>
      <c r="AD410" s="8"/>
      <c r="AE410" s="8"/>
      <c r="AI410" s="8"/>
      <c r="AJ410" s="8"/>
      <c r="AK410" s="8"/>
      <c r="AL410" s="8"/>
      <c r="AM410" s="8"/>
    </row>
    <row r="411" spans="3:39" x14ac:dyDescent="0.35">
      <c r="C411" s="8"/>
      <c r="D411" s="8"/>
      <c r="E411" s="8"/>
      <c r="F411" s="8"/>
      <c r="G411" s="8"/>
      <c r="K411" s="8"/>
      <c r="L411" s="8"/>
      <c r="M411" s="8"/>
      <c r="N411" s="8"/>
      <c r="O411" s="8"/>
      <c r="S411" s="8"/>
      <c r="T411" s="8"/>
      <c r="U411" s="8"/>
      <c r="V411" s="8"/>
      <c r="W411" s="8"/>
      <c r="AA411" s="8"/>
      <c r="AB411" s="8"/>
      <c r="AC411" s="8"/>
      <c r="AD411" s="8"/>
      <c r="AE411" s="8"/>
      <c r="AI411" s="8"/>
      <c r="AJ411" s="8"/>
      <c r="AK411" s="8"/>
      <c r="AL411" s="8"/>
      <c r="AM411" s="8"/>
    </row>
    <row r="412" spans="3:39" x14ac:dyDescent="0.35">
      <c r="C412" s="8"/>
      <c r="D412" s="8"/>
      <c r="E412" s="8"/>
      <c r="F412" s="8"/>
      <c r="G412" s="8"/>
      <c r="K412" s="8"/>
      <c r="L412" s="8"/>
      <c r="M412" s="8"/>
      <c r="N412" s="8"/>
      <c r="O412" s="8"/>
      <c r="S412" s="8"/>
      <c r="T412" s="8"/>
      <c r="U412" s="8"/>
      <c r="V412" s="8"/>
      <c r="W412" s="8"/>
      <c r="AA412" s="8"/>
      <c r="AB412" s="8"/>
      <c r="AC412" s="8"/>
      <c r="AD412" s="8"/>
      <c r="AE412" s="8"/>
      <c r="AI412" s="8"/>
      <c r="AJ412" s="8"/>
      <c r="AK412" s="8"/>
      <c r="AL412" s="8"/>
      <c r="AM412" s="8"/>
    </row>
    <row r="413" spans="3:39" x14ac:dyDescent="0.35">
      <c r="C413" s="8"/>
      <c r="D413" s="8"/>
      <c r="E413" s="8"/>
      <c r="F413" s="8"/>
      <c r="G413" s="8"/>
      <c r="K413" s="8"/>
      <c r="L413" s="8"/>
      <c r="M413" s="8"/>
      <c r="N413" s="8"/>
      <c r="O413" s="8"/>
      <c r="S413" s="8"/>
      <c r="T413" s="8"/>
      <c r="U413" s="8"/>
      <c r="V413" s="8"/>
      <c r="W413" s="8"/>
      <c r="AA413" s="8"/>
      <c r="AB413" s="8"/>
      <c r="AC413" s="8"/>
      <c r="AD413" s="8"/>
      <c r="AE413" s="8"/>
      <c r="AI413" s="8"/>
      <c r="AJ413" s="8"/>
      <c r="AK413" s="8"/>
      <c r="AL413" s="8"/>
      <c r="AM413" s="8"/>
    </row>
    <row r="414" spans="3:39" x14ac:dyDescent="0.35">
      <c r="C414" s="8"/>
      <c r="D414" s="8"/>
      <c r="E414" s="8"/>
      <c r="F414" s="8"/>
      <c r="G414" s="8"/>
      <c r="K414" s="8"/>
      <c r="L414" s="8"/>
      <c r="M414" s="8"/>
      <c r="N414" s="8"/>
      <c r="O414" s="8"/>
      <c r="S414" s="8"/>
      <c r="T414" s="8"/>
      <c r="U414" s="8"/>
      <c r="V414" s="8"/>
      <c r="W414" s="8"/>
      <c r="AA414" s="8"/>
      <c r="AB414" s="8"/>
      <c r="AC414" s="8"/>
      <c r="AD414" s="8"/>
      <c r="AE414" s="8"/>
      <c r="AI414" s="8"/>
      <c r="AJ414" s="8"/>
      <c r="AK414" s="8"/>
      <c r="AL414" s="8"/>
      <c r="AM414" s="8"/>
    </row>
    <row r="415" spans="3:39" x14ac:dyDescent="0.35">
      <c r="C415" s="8"/>
      <c r="D415" s="8"/>
      <c r="E415" s="8"/>
      <c r="F415" s="8"/>
      <c r="G415" s="8"/>
      <c r="K415" s="8"/>
      <c r="L415" s="8"/>
      <c r="M415" s="8"/>
      <c r="N415" s="8"/>
      <c r="O415" s="8"/>
      <c r="S415" s="8"/>
      <c r="T415" s="8"/>
      <c r="U415" s="8"/>
      <c r="V415" s="8"/>
      <c r="W415" s="8"/>
      <c r="AA415" s="8"/>
      <c r="AB415" s="8"/>
      <c r="AC415" s="8"/>
      <c r="AD415" s="8"/>
      <c r="AE415" s="8"/>
      <c r="AI415" s="8"/>
      <c r="AJ415" s="8"/>
      <c r="AK415" s="8"/>
      <c r="AL415" s="8"/>
      <c r="AM415" s="8"/>
    </row>
    <row r="416" spans="3:39" x14ac:dyDescent="0.35">
      <c r="C416" s="8"/>
      <c r="D416" s="8"/>
      <c r="E416" s="8"/>
      <c r="F416" s="8"/>
      <c r="G416" s="8"/>
      <c r="K416" s="8"/>
      <c r="L416" s="8"/>
      <c r="M416" s="8"/>
      <c r="N416" s="8"/>
      <c r="O416" s="8"/>
      <c r="S416" s="8"/>
      <c r="T416" s="8"/>
      <c r="U416" s="8"/>
      <c r="V416" s="8"/>
      <c r="W416" s="8"/>
      <c r="AA416" s="8"/>
      <c r="AB416" s="8"/>
      <c r="AC416" s="8"/>
      <c r="AD416" s="8"/>
      <c r="AE416" s="8"/>
      <c r="AI416" s="8"/>
      <c r="AJ416" s="8"/>
      <c r="AK416" s="8"/>
      <c r="AL416" s="8"/>
      <c r="AM416" s="8"/>
    </row>
    <row r="417" spans="3:39" x14ac:dyDescent="0.35">
      <c r="C417" s="8"/>
      <c r="D417" s="8"/>
      <c r="E417" s="8"/>
      <c r="F417" s="8"/>
      <c r="G417" s="8"/>
      <c r="K417" s="8"/>
      <c r="L417" s="8"/>
      <c r="M417" s="8"/>
      <c r="N417" s="8"/>
      <c r="O417" s="8"/>
      <c r="S417" s="8"/>
      <c r="T417" s="8"/>
      <c r="U417" s="8"/>
      <c r="V417" s="8"/>
      <c r="W417" s="8"/>
      <c r="AA417" s="8"/>
      <c r="AB417" s="8"/>
      <c r="AC417" s="8"/>
      <c r="AD417" s="8"/>
      <c r="AE417" s="8"/>
      <c r="AI417" s="8"/>
      <c r="AJ417" s="8"/>
      <c r="AK417" s="8"/>
      <c r="AL417" s="8"/>
      <c r="AM417" s="8"/>
    </row>
    <row r="418" spans="3:39" x14ac:dyDescent="0.35">
      <c r="C418" s="8"/>
      <c r="D418" s="8"/>
      <c r="E418" s="8"/>
      <c r="F418" s="8"/>
      <c r="G418" s="8"/>
      <c r="K418" s="8"/>
      <c r="L418" s="8"/>
      <c r="M418" s="8"/>
      <c r="N418" s="8"/>
      <c r="O418" s="8"/>
      <c r="S418" s="8"/>
      <c r="T418" s="8"/>
      <c r="U418" s="8"/>
      <c r="V418" s="8"/>
      <c r="W418" s="8"/>
      <c r="AA418" s="8"/>
      <c r="AB418" s="8"/>
      <c r="AC418" s="8"/>
      <c r="AD418" s="8"/>
      <c r="AE418" s="8"/>
      <c r="AI418" s="8"/>
      <c r="AJ418" s="8"/>
      <c r="AK418" s="8"/>
      <c r="AL418" s="8"/>
      <c r="AM418" s="8"/>
    </row>
    <row r="419" spans="3:39" x14ac:dyDescent="0.35">
      <c r="C419" s="8"/>
      <c r="D419" s="8"/>
      <c r="E419" s="8"/>
      <c r="F419" s="8"/>
      <c r="G419" s="8"/>
      <c r="K419" s="8"/>
      <c r="L419" s="8"/>
      <c r="M419" s="8"/>
      <c r="N419" s="8"/>
      <c r="O419" s="8"/>
      <c r="S419" s="8"/>
      <c r="T419" s="8"/>
      <c r="U419" s="8"/>
      <c r="V419" s="8"/>
      <c r="W419" s="8"/>
      <c r="AA419" s="8"/>
      <c r="AB419" s="8"/>
      <c r="AC419" s="8"/>
      <c r="AD419" s="8"/>
      <c r="AE419" s="8"/>
      <c r="AI419" s="8"/>
      <c r="AJ419" s="8"/>
      <c r="AK419" s="8"/>
      <c r="AL419" s="8"/>
      <c r="AM419" s="8"/>
    </row>
    <row r="420" spans="3:39" x14ac:dyDescent="0.35">
      <c r="C420" s="8"/>
      <c r="D420" s="8"/>
      <c r="E420" s="8"/>
      <c r="F420" s="8"/>
      <c r="G420" s="8"/>
      <c r="K420" s="8"/>
      <c r="L420" s="8"/>
      <c r="M420" s="8"/>
      <c r="N420" s="8"/>
      <c r="O420" s="8"/>
      <c r="S420" s="8"/>
      <c r="T420" s="8"/>
      <c r="U420" s="8"/>
      <c r="V420" s="8"/>
      <c r="W420" s="8"/>
      <c r="AA420" s="8"/>
      <c r="AB420" s="8"/>
      <c r="AC420" s="8"/>
      <c r="AD420" s="8"/>
      <c r="AE420" s="8"/>
      <c r="AI420" s="8"/>
      <c r="AJ420" s="8"/>
      <c r="AK420" s="8"/>
      <c r="AL420" s="8"/>
      <c r="AM420" s="8"/>
    </row>
    <row r="421" spans="3:39" x14ac:dyDescent="0.35">
      <c r="C421" s="8"/>
      <c r="D421" s="8"/>
      <c r="E421" s="8"/>
      <c r="F421" s="8"/>
      <c r="G421" s="8"/>
      <c r="K421" s="8"/>
      <c r="L421" s="8"/>
      <c r="M421" s="8"/>
      <c r="N421" s="8"/>
      <c r="O421" s="8"/>
      <c r="S421" s="8"/>
      <c r="T421" s="8"/>
      <c r="U421" s="8"/>
      <c r="V421" s="8"/>
      <c r="W421" s="8"/>
      <c r="AA421" s="8"/>
      <c r="AB421" s="8"/>
      <c r="AC421" s="8"/>
      <c r="AD421" s="8"/>
      <c r="AE421" s="8"/>
      <c r="AI421" s="8"/>
      <c r="AJ421" s="8"/>
      <c r="AK421" s="8"/>
      <c r="AL421" s="8"/>
      <c r="AM421" s="8"/>
    </row>
    <row r="422" spans="3:39" x14ac:dyDescent="0.35">
      <c r="C422" s="8"/>
      <c r="D422" s="8"/>
      <c r="E422" s="8"/>
      <c r="F422" s="8"/>
      <c r="G422" s="8"/>
      <c r="K422" s="8"/>
      <c r="L422" s="8"/>
      <c r="M422" s="8"/>
      <c r="N422" s="8"/>
      <c r="O422" s="8"/>
      <c r="S422" s="8"/>
      <c r="T422" s="8"/>
      <c r="U422" s="8"/>
      <c r="V422" s="8"/>
      <c r="W422" s="8"/>
      <c r="AA422" s="8"/>
      <c r="AB422" s="8"/>
      <c r="AC422" s="8"/>
      <c r="AD422" s="8"/>
      <c r="AE422" s="8"/>
      <c r="AI422" s="8"/>
      <c r="AJ422" s="8"/>
      <c r="AK422" s="8"/>
      <c r="AL422" s="8"/>
      <c r="AM422" s="8"/>
    </row>
    <row r="423" spans="3:39" x14ac:dyDescent="0.35">
      <c r="C423" s="8"/>
      <c r="D423" s="8"/>
      <c r="E423" s="8"/>
      <c r="F423" s="8"/>
      <c r="G423" s="8"/>
      <c r="K423" s="8"/>
      <c r="L423" s="8"/>
      <c r="M423" s="8"/>
      <c r="N423" s="8"/>
      <c r="O423" s="8"/>
      <c r="S423" s="8"/>
      <c r="T423" s="8"/>
      <c r="U423" s="8"/>
      <c r="V423" s="8"/>
      <c r="W423" s="8"/>
      <c r="AA423" s="8"/>
      <c r="AB423" s="8"/>
      <c r="AC423" s="8"/>
      <c r="AD423" s="8"/>
      <c r="AE423" s="8"/>
      <c r="AI423" s="8"/>
      <c r="AJ423" s="8"/>
      <c r="AK423" s="8"/>
      <c r="AL423" s="8"/>
      <c r="AM423" s="8"/>
    </row>
    <row r="424" spans="3:39" x14ac:dyDescent="0.35">
      <c r="C424" s="8"/>
      <c r="D424" s="8"/>
      <c r="E424" s="8"/>
      <c r="F424" s="8"/>
      <c r="G424" s="8"/>
      <c r="K424" s="8"/>
      <c r="L424" s="8"/>
      <c r="M424" s="8"/>
      <c r="N424" s="8"/>
      <c r="O424" s="8"/>
      <c r="S424" s="8"/>
      <c r="T424" s="8"/>
      <c r="U424" s="8"/>
      <c r="V424" s="8"/>
      <c r="W424" s="8"/>
      <c r="AA424" s="8"/>
      <c r="AB424" s="8"/>
      <c r="AC424" s="8"/>
      <c r="AD424" s="8"/>
      <c r="AE424" s="8"/>
      <c r="AI424" s="8"/>
      <c r="AJ424" s="8"/>
      <c r="AK424" s="8"/>
      <c r="AL424" s="8"/>
      <c r="AM424" s="8"/>
    </row>
    <row r="425" spans="3:39" x14ac:dyDescent="0.35">
      <c r="C425" s="8"/>
      <c r="D425" s="8"/>
      <c r="E425" s="8"/>
      <c r="F425" s="8"/>
      <c r="G425" s="8"/>
      <c r="K425" s="8"/>
      <c r="L425" s="8"/>
      <c r="M425" s="8"/>
      <c r="N425" s="8"/>
      <c r="O425" s="8"/>
      <c r="S425" s="8"/>
      <c r="T425" s="8"/>
      <c r="U425" s="8"/>
      <c r="V425" s="8"/>
      <c r="W425" s="8"/>
      <c r="AA425" s="8"/>
      <c r="AB425" s="8"/>
      <c r="AC425" s="8"/>
      <c r="AD425" s="8"/>
      <c r="AE425" s="8"/>
      <c r="AI425" s="8"/>
      <c r="AJ425" s="8"/>
      <c r="AK425" s="8"/>
      <c r="AL425" s="8"/>
      <c r="AM425" s="8"/>
    </row>
    <row r="426" spans="3:39" x14ac:dyDescent="0.35">
      <c r="C426" s="8"/>
      <c r="D426" s="8"/>
      <c r="E426" s="8"/>
      <c r="F426" s="8"/>
      <c r="G426" s="8"/>
      <c r="K426" s="8"/>
      <c r="L426" s="8"/>
      <c r="M426" s="8"/>
      <c r="N426" s="8"/>
      <c r="O426" s="8"/>
      <c r="S426" s="8"/>
      <c r="T426" s="8"/>
      <c r="U426" s="8"/>
      <c r="V426" s="8"/>
      <c r="W426" s="8"/>
      <c r="AA426" s="8"/>
      <c r="AB426" s="8"/>
      <c r="AC426" s="8"/>
      <c r="AD426" s="8"/>
      <c r="AE426" s="8"/>
      <c r="AI426" s="8"/>
      <c r="AJ426" s="8"/>
      <c r="AK426" s="8"/>
      <c r="AL426" s="8"/>
      <c r="AM426" s="8"/>
    </row>
    <row r="427" spans="3:39" x14ac:dyDescent="0.35">
      <c r="C427" s="8"/>
      <c r="D427" s="8"/>
      <c r="E427" s="8"/>
      <c r="F427" s="8"/>
      <c r="G427" s="8"/>
      <c r="K427" s="8"/>
      <c r="L427" s="8"/>
      <c r="M427" s="8"/>
      <c r="N427" s="8"/>
      <c r="O427" s="8"/>
      <c r="S427" s="8"/>
      <c r="T427" s="8"/>
      <c r="U427" s="8"/>
      <c r="V427" s="8"/>
      <c r="W427" s="8"/>
      <c r="AA427" s="8"/>
      <c r="AB427" s="8"/>
      <c r="AC427" s="8"/>
      <c r="AD427" s="8"/>
      <c r="AE427" s="8"/>
      <c r="AI427" s="8"/>
      <c r="AJ427" s="8"/>
      <c r="AK427" s="8"/>
      <c r="AL427" s="8"/>
      <c r="AM427" s="8"/>
    </row>
    <row r="428" spans="3:39" x14ac:dyDescent="0.35">
      <c r="C428" s="8"/>
      <c r="D428" s="8"/>
      <c r="E428" s="8"/>
      <c r="F428" s="8"/>
      <c r="G428" s="8"/>
      <c r="K428" s="8"/>
      <c r="L428" s="8"/>
      <c r="M428" s="8"/>
      <c r="N428" s="8"/>
      <c r="O428" s="8"/>
      <c r="S428" s="8"/>
      <c r="T428" s="8"/>
      <c r="U428" s="8"/>
      <c r="V428" s="8"/>
      <c r="W428" s="8"/>
      <c r="AA428" s="8"/>
      <c r="AB428" s="8"/>
      <c r="AC428" s="8"/>
      <c r="AD428" s="8"/>
      <c r="AE428" s="8"/>
      <c r="AI428" s="8"/>
      <c r="AJ428" s="8"/>
      <c r="AK428" s="8"/>
      <c r="AL428" s="8"/>
      <c r="AM428" s="8"/>
    </row>
    <row r="429" spans="3:39" x14ac:dyDescent="0.35">
      <c r="C429" s="8"/>
      <c r="D429" s="8"/>
      <c r="E429" s="8"/>
      <c r="F429" s="8"/>
      <c r="G429" s="8"/>
      <c r="K429" s="8"/>
      <c r="L429" s="8"/>
      <c r="M429" s="8"/>
      <c r="N429" s="8"/>
      <c r="O429" s="8"/>
      <c r="S429" s="8"/>
      <c r="T429" s="8"/>
      <c r="U429" s="8"/>
      <c r="V429" s="8"/>
      <c r="W429" s="8"/>
      <c r="AA429" s="8"/>
      <c r="AB429" s="8"/>
      <c r="AC429" s="8"/>
      <c r="AD429" s="8"/>
      <c r="AE429" s="8"/>
      <c r="AI429" s="8"/>
      <c r="AJ429" s="8"/>
      <c r="AK429" s="8"/>
      <c r="AL429" s="8"/>
      <c r="AM429" s="8"/>
    </row>
    <row r="430" spans="3:39" x14ac:dyDescent="0.35">
      <c r="C430" s="8"/>
      <c r="D430" s="8"/>
      <c r="E430" s="8"/>
      <c r="F430" s="8"/>
      <c r="G430" s="8"/>
      <c r="K430" s="8"/>
      <c r="L430" s="8"/>
      <c r="M430" s="8"/>
      <c r="N430" s="8"/>
      <c r="O430" s="8"/>
      <c r="S430" s="8"/>
      <c r="T430" s="8"/>
      <c r="U430" s="8"/>
      <c r="V430" s="8"/>
      <c r="W430" s="8"/>
      <c r="AA430" s="8"/>
      <c r="AB430" s="8"/>
      <c r="AC430" s="8"/>
      <c r="AD430" s="8"/>
      <c r="AE430" s="8"/>
      <c r="AI430" s="8"/>
      <c r="AJ430" s="8"/>
      <c r="AK430" s="8"/>
      <c r="AL430" s="8"/>
      <c r="AM430" s="8"/>
    </row>
    <row r="431" spans="3:39" x14ac:dyDescent="0.35">
      <c r="C431" s="8"/>
      <c r="D431" s="8"/>
      <c r="E431" s="8"/>
      <c r="F431" s="8"/>
      <c r="G431" s="8"/>
      <c r="K431" s="8"/>
      <c r="L431" s="8"/>
      <c r="M431" s="8"/>
      <c r="N431" s="8"/>
      <c r="O431" s="8"/>
      <c r="S431" s="8"/>
      <c r="T431" s="8"/>
      <c r="U431" s="8"/>
      <c r="V431" s="8"/>
      <c r="W431" s="8"/>
      <c r="AA431" s="8"/>
      <c r="AB431" s="8"/>
      <c r="AC431" s="8"/>
      <c r="AD431" s="8"/>
      <c r="AE431" s="8"/>
      <c r="AI431" s="8"/>
      <c r="AJ431" s="8"/>
      <c r="AK431" s="8"/>
      <c r="AL431" s="8"/>
      <c r="AM431" s="8"/>
    </row>
    <row r="432" spans="3:39" x14ac:dyDescent="0.35">
      <c r="C432" s="8"/>
      <c r="D432" s="8"/>
      <c r="E432" s="8"/>
      <c r="F432" s="8"/>
      <c r="G432" s="8"/>
      <c r="K432" s="8"/>
      <c r="L432" s="8"/>
      <c r="M432" s="8"/>
      <c r="N432" s="8"/>
      <c r="O432" s="8"/>
      <c r="S432" s="8"/>
      <c r="T432" s="8"/>
      <c r="U432" s="8"/>
      <c r="V432" s="8"/>
      <c r="W432" s="8"/>
      <c r="AA432" s="8"/>
      <c r="AB432" s="8"/>
      <c r="AC432" s="8"/>
      <c r="AD432" s="8"/>
      <c r="AE432" s="8"/>
      <c r="AI432" s="8"/>
      <c r="AJ432" s="8"/>
      <c r="AK432" s="8"/>
      <c r="AL432" s="8"/>
      <c r="AM432" s="8"/>
    </row>
    <row r="433" spans="3:39" x14ac:dyDescent="0.35">
      <c r="C433" s="8"/>
      <c r="D433" s="8"/>
      <c r="E433" s="8"/>
      <c r="F433" s="8"/>
      <c r="G433" s="8"/>
      <c r="K433" s="8"/>
      <c r="L433" s="8"/>
      <c r="M433" s="8"/>
      <c r="N433" s="8"/>
      <c r="O433" s="8"/>
      <c r="S433" s="8"/>
      <c r="T433" s="8"/>
      <c r="U433" s="8"/>
      <c r="V433" s="8"/>
      <c r="W433" s="8"/>
      <c r="AA433" s="8"/>
      <c r="AB433" s="8"/>
      <c r="AC433" s="8"/>
      <c r="AD433" s="8"/>
      <c r="AE433" s="8"/>
      <c r="AI433" s="8"/>
      <c r="AJ433" s="8"/>
      <c r="AK433" s="8"/>
      <c r="AL433" s="8"/>
      <c r="AM433" s="8"/>
    </row>
    <row r="434" spans="3:39" x14ac:dyDescent="0.35">
      <c r="C434" s="8"/>
      <c r="D434" s="8"/>
      <c r="E434" s="8"/>
      <c r="F434" s="8"/>
      <c r="G434" s="8"/>
      <c r="K434" s="8"/>
      <c r="L434" s="8"/>
      <c r="M434" s="8"/>
      <c r="N434" s="8"/>
      <c r="O434" s="8"/>
      <c r="S434" s="8"/>
      <c r="T434" s="8"/>
      <c r="U434" s="8"/>
      <c r="V434" s="8"/>
      <c r="W434" s="8"/>
      <c r="AA434" s="8"/>
      <c r="AB434" s="8"/>
      <c r="AC434" s="8"/>
      <c r="AD434" s="8"/>
      <c r="AE434" s="8"/>
      <c r="AI434" s="8"/>
      <c r="AJ434" s="8"/>
      <c r="AK434" s="8"/>
      <c r="AL434" s="8"/>
      <c r="AM434" s="8"/>
    </row>
    <row r="435" spans="3:39" x14ac:dyDescent="0.35">
      <c r="C435" s="8"/>
      <c r="D435" s="8"/>
      <c r="E435" s="8"/>
      <c r="F435" s="8"/>
      <c r="G435" s="8"/>
      <c r="K435" s="8"/>
      <c r="L435" s="8"/>
      <c r="M435" s="8"/>
      <c r="N435" s="8"/>
      <c r="O435" s="8"/>
      <c r="S435" s="8"/>
      <c r="T435" s="8"/>
      <c r="U435" s="8"/>
      <c r="V435" s="8"/>
      <c r="W435" s="8"/>
      <c r="AA435" s="8"/>
      <c r="AB435" s="8"/>
      <c r="AC435" s="8"/>
      <c r="AD435" s="8"/>
      <c r="AE435" s="8"/>
      <c r="AI435" s="8"/>
      <c r="AJ435" s="8"/>
      <c r="AK435" s="8"/>
      <c r="AL435" s="8"/>
      <c r="AM435" s="8"/>
    </row>
    <row r="436" spans="3:39" x14ac:dyDescent="0.35">
      <c r="C436" s="8"/>
      <c r="D436" s="8"/>
      <c r="E436" s="8"/>
      <c r="F436" s="8"/>
      <c r="G436" s="8"/>
      <c r="K436" s="8"/>
      <c r="L436" s="8"/>
      <c r="M436" s="8"/>
      <c r="N436" s="8"/>
      <c r="O436" s="8"/>
      <c r="S436" s="8"/>
      <c r="T436" s="8"/>
      <c r="U436" s="8"/>
      <c r="V436" s="8"/>
      <c r="W436" s="8"/>
      <c r="AA436" s="8"/>
      <c r="AB436" s="8"/>
      <c r="AC436" s="8"/>
      <c r="AD436" s="8"/>
      <c r="AE436" s="8"/>
      <c r="AI436" s="8"/>
      <c r="AJ436" s="8"/>
      <c r="AK436" s="8"/>
      <c r="AL436" s="8"/>
      <c r="AM436" s="8"/>
    </row>
    <row r="437" spans="3:39" x14ac:dyDescent="0.35">
      <c r="C437" s="8"/>
      <c r="D437" s="8"/>
      <c r="E437" s="8"/>
      <c r="F437" s="8"/>
      <c r="G437" s="8"/>
      <c r="K437" s="8"/>
      <c r="L437" s="8"/>
      <c r="M437" s="8"/>
      <c r="N437" s="8"/>
      <c r="O437" s="8"/>
      <c r="S437" s="8"/>
      <c r="T437" s="8"/>
      <c r="U437" s="8"/>
      <c r="V437" s="8"/>
      <c r="W437" s="8"/>
      <c r="AA437" s="8"/>
      <c r="AB437" s="8"/>
      <c r="AC437" s="8"/>
      <c r="AD437" s="8"/>
      <c r="AE437" s="8"/>
      <c r="AI437" s="8"/>
      <c r="AJ437" s="8"/>
      <c r="AK437" s="8"/>
      <c r="AL437" s="8"/>
      <c r="AM437" s="8"/>
    </row>
    <row r="438" spans="3:39" x14ac:dyDescent="0.35">
      <c r="C438" s="8"/>
      <c r="D438" s="8"/>
      <c r="E438" s="8"/>
      <c r="F438" s="8"/>
      <c r="G438" s="8"/>
      <c r="K438" s="8"/>
      <c r="L438" s="8"/>
      <c r="M438" s="8"/>
      <c r="N438" s="8"/>
      <c r="O438" s="8"/>
      <c r="S438" s="8"/>
      <c r="T438" s="8"/>
      <c r="U438" s="8"/>
      <c r="V438" s="8"/>
      <c r="W438" s="8"/>
      <c r="AA438" s="8"/>
      <c r="AB438" s="8"/>
      <c r="AC438" s="8"/>
      <c r="AD438" s="8"/>
      <c r="AE438" s="8"/>
      <c r="AI438" s="8"/>
      <c r="AJ438" s="8"/>
      <c r="AK438" s="8"/>
      <c r="AL438" s="8"/>
      <c r="AM438" s="8"/>
    </row>
    <row r="439" spans="3:39" x14ac:dyDescent="0.35">
      <c r="C439" s="8"/>
      <c r="D439" s="8"/>
      <c r="E439" s="8"/>
      <c r="F439" s="8"/>
      <c r="G439" s="8"/>
      <c r="K439" s="8"/>
      <c r="L439" s="8"/>
      <c r="M439" s="8"/>
      <c r="N439" s="8"/>
      <c r="O439" s="8"/>
      <c r="S439" s="8"/>
      <c r="T439" s="8"/>
      <c r="U439" s="8"/>
      <c r="V439" s="8"/>
      <c r="W439" s="8"/>
      <c r="AA439" s="8"/>
      <c r="AB439" s="8"/>
      <c r="AC439" s="8"/>
      <c r="AD439" s="8"/>
      <c r="AE439" s="8"/>
      <c r="AI439" s="8"/>
      <c r="AJ439" s="8"/>
      <c r="AK439" s="8"/>
      <c r="AL439" s="8"/>
      <c r="AM439" s="8"/>
    </row>
    <row r="440" spans="3:39" x14ac:dyDescent="0.35">
      <c r="C440" s="8"/>
      <c r="D440" s="8"/>
      <c r="E440" s="8"/>
      <c r="F440" s="8"/>
      <c r="G440" s="8"/>
      <c r="K440" s="8"/>
      <c r="L440" s="8"/>
      <c r="M440" s="8"/>
      <c r="N440" s="8"/>
      <c r="O440" s="8"/>
      <c r="S440" s="8"/>
      <c r="T440" s="8"/>
      <c r="U440" s="8"/>
      <c r="V440" s="8"/>
      <c r="W440" s="8"/>
      <c r="AA440" s="8"/>
      <c r="AB440" s="8"/>
      <c r="AC440" s="8"/>
      <c r="AD440" s="8"/>
      <c r="AE440" s="8"/>
      <c r="AI440" s="8"/>
      <c r="AJ440" s="8"/>
      <c r="AK440" s="8"/>
      <c r="AL440" s="8"/>
      <c r="AM440" s="8"/>
    </row>
    <row r="441" spans="3:39" x14ac:dyDescent="0.35">
      <c r="C441" s="8"/>
      <c r="D441" s="8"/>
      <c r="E441" s="8"/>
      <c r="F441" s="8"/>
      <c r="G441" s="8"/>
      <c r="K441" s="8"/>
      <c r="L441" s="8"/>
      <c r="M441" s="8"/>
      <c r="N441" s="8"/>
      <c r="O441" s="8"/>
      <c r="S441" s="8"/>
      <c r="T441" s="8"/>
      <c r="U441" s="8"/>
      <c r="V441" s="8"/>
      <c r="W441" s="8"/>
      <c r="AA441" s="8"/>
      <c r="AB441" s="8"/>
      <c r="AC441" s="8"/>
      <c r="AD441" s="8"/>
      <c r="AE441" s="8"/>
      <c r="AI441" s="8"/>
      <c r="AJ441" s="8"/>
      <c r="AK441" s="8"/>
      <c r="AL441" s="8"/>
      <c r="AM441" s="8"/>
    </row>
    <row r="442" spans="3:39" x14ac:dyDescent="0.35">
      <c r="C442" s="8"/>
      <c r="D442" s="8"/>
      <c r="E442" s="8"/>
      <c r="F442" s="8"/>
      <c r="G442" s="8"/>
      <c r="K442" s="8"/>
      <c r="L442" s="8"/>
      <c r="M442" s="8"/>
      <c r="N442" s="8"/>
      <c r="O442" s="8"/>
      <c r="S442" s="8"/>
      <c r="T442" s="8"/>
      <c r="U442" s="8"/>
      <c r="V442" s="8"/>
      <c r="W442" s="8"/>
      <c r="AA442" s="8"/>
      <c r="AB442" s="8"/>
      <c r="AC442" s="8"/>
      <c r="AD442" s="8"/>
      <c r="AE442" s="8"/>
      <c r="AI442" s="8"/>
      <c r="AJ442" s="8"/>
      <c r="AK442" s="8"/>
      <c r="AL442" s="8"/>
      <c r="AM442" s="8"/>
    </row>
    <row r="443" spans="3:39" x14ac:dyDescent="0.35">
      <c r="C443" s="8"/>
      <c r="D443" s="8"/>
      <c r="E443" s="8"/>
      <c r="F443" s="8"/>
      <c r="G443" s="8"/>
      <c r="K443" s="8"/>
      <c r="L443" s="8"/>
      <c r="M443" s="8"/>
      <c r="N443" s="8"/>
      <c r="O443" s="8"/>
      <c r="S443" s="8"/>
      <c r="T443" s="8"/>
      <c r="U443" s="8"/>
      <c r="V443" s="8"/>
      <c r="W443" s="8"/>
      <c r="AA443" s="8"/>
      <c r="AB443" s="8"/>
      <c r="AC443" s="8"/>
      <c r="AD443" s="8"/>
      <c r="AE443" s="8"/>
      <c r="AI443" s="8"/>
      <c r="AJ443" s="8"/>
      <c r="AK443" s="8"/>
      <c r="AL443" s="8"/>
      <c r="AM443" s="8"/>
    </row>
    <row r="444" spans="3:39" x14ac:dyDescent="0.35">
      <c r="C444" s="8"/>
      <c r="D444" s="8"/>
      <c r="E444" s="8"/>
      <c r="F444" s="8"/>
      <c r="G444" s="8"/>
      <c r="K444" s="8"/>
      <c r="L444" s="8"/>
      <c r="M444" s="8"/>
      <c r="N444" s="8"/>
      <c r="O444" s="8"/>
      <c r="S444" s="8"/>
      <c r="T444" s="8"/>
      <c r="U444" s="8"/>
      <c r="V444" s="8"/>
      <c r="W444" s="8"/>
      <c r="AA444" s="8"/>
      <c r="AB444" s="8"/>
      <c r="AC444" s="8"/>
      <c r="AD444" s="8"/>
      <c r="AE444" s="8"/>
      <c r="AI444" s="8"/>
      <c r="AJ444" s="8"/>
      <c r="AK444" s="8"/>
      <c r="AL444" s="8"/>
      <c r="AM444" s="8"/>
    </row>
    <row r="445" spans="3:39" x14ac:dyDescent="0.35">
      <c r="C445" s="8"/>
      <c r="D445" s="8"/>
      <c r="E445" s="8"/>
      <c r="F445" s="8"/>
      <c r="G445" s="8"/>
      <c r="K445" s="8"/>
      <c r="L445" s="8"/>
      <c r="M445" s="8"/>
      <c r="N445" s="8"/>
      <c r="O445" s="8"/>
      <c r="S445" s="8"/>
      <c r="T445" s="8"/>
      <c r="U445" s="8"/>
      <c r="V445" s="8"/>
      <c r="W445" s="8"/>
      <c r="AA445" s="8"/>
      <c r="AB445" s="8"/>
      <c r="AC445" s="8"/>
      <c r="AD445" s="8"/>
      <c r="AE445" s="8"/>
      <c r="AI445" s="8"/>
      <c r="AJ445" s="8"/>
      <c r="AK445" s="8"/>
      <c r="AL445" s="8"/>
      <c r="AM445" s="8"/>
    </row>
    <row r="446" spans="3:39" x14ac:dyDescent="0.35">
      <c r="C446" s="8"/>
      <c r="D446" s="8"/>
      <c r="E446" s="8"/>
      <c r="F446" s="8"/>
      <c r="G446" s="8"/>
      <c r="K446" s="8"/>
      <c r="L446" s="8"/>
      <c r="M446" s="8"/>
      <c r="N446" s="8"/>
      <c r="O446" s="8"/>
      <c r="S446" s="8"/>
      <c r="T446" s="8"/>
      <c r="U446" s="8"/>
      <c r="V446" s="8"/>
      <c r="W446" s="8"/>
      <c r="AA446" s="8"/>
      <c r="AB446" s="8"/>
      <c r="AC446" s="8"/>
      <c r="AD446" s="8"/>
      <c r="AE446" s="8"/>
      <c r="AI446" s="8"/>
      <c r="AJ446" s="8"/>
      <c r="AK446" s="8"/>
      <c r="AL446" s="8"/>
      <c r="AM446" s="8"/>
    </row>
    <row r="447" spans="3:39" x14ac:dyDescent="0.35">
      <c r="C447" s="8"/>
      <c r="D447" s="8"/>
      <c r="E447" s="8"/>
      <c r="F447" s="8"/>
      <c r="G447" s="8"/>
      <c r="K447" s="8"/>
      <c r="L447" s="8"/>
      <c r="M447" s="8"/>
      <c r="N447" s="8"/>
      <c r="O447" s="8"/>
      <c r="S447" s="8"/>
      <c r="T447" s="8"/>
      <c r="U447" s="8"/>
      <c r="V447" s="8"/>
      <c r="W447" s="8"/>
      <c r="AA447" s="8"/>
      <c r="AB447" s="8"/>
      <c r="AC447" s="8"/>
      <c r="AD447" s="8"/>
      <c r="AE447" s="8"/>
      <c r="AI447" s="8"/>
      <c r="AJ447" s="8"/>
      <c r="AK447" s="8"/>
      <c r="AL447" s="8"/>
      <c r="AM447" s="8"/>
    </row>
    <row r="448" spans="3:39" x14ac:dyDescent="0.35">
      <c r="C448" s="8"/>
      <c r="D448" s="8"/>
      <c r="E448" s="8"/>
      <c r="F448" s="8"/>
      <c r="G448" s="8"/>
      <c r="K448" s="8"/>
      <c r="L448" s="8"/>
      <c r="M448" s="8"/>
      <c r="N448" s="8"/>
      <c r="O448" s="8"/>
      <c r="S448" s="8"/>
      <c r="T448" s="8"/>
      <c r="U448" s="8"/>
      <c r="V448" s="8"/>
      <c r="W448" s="8"/>
      <c r="AA448" s="8"/>
      <c r="AB448" s="8"/>
      <c r="AC448" s="8"/>
      <c r="AD448" s="8"/>
      <c r="AE448" s="8"/>
      <c r="AI448" s="8"/>
      <c r="AJ448" s="8"/>
      <c r="AK448" s="8"/>
      <c r="AL448" s="8"/>
      <c r="AM448" s="8"/>
    </row>
    <row r="449" spans="3:39" x14ac:dyDescent="0.35">
      <c r="C449" s="8"/>
      <c r="D449" s="8"/>
      <c r="E449" s="8"/>
      <c r="F449" s="8"/>
      <c r="G449" s="8"/>
      <c r="K449" s="8"/>
      <c r="L449" s="8"/>
      <c r="M449" s="8"/>
      <c r="N449" s="8"/>
      <c r="O449" s="8"/>
      <c r="S449" s="8"/>
      <c r="T449" s="8"/>
      <c r="U449" s="8"/>
      <c r="V449" s="8"/>
      <c r="W449" s="8"/>
      <c r="AA449" s="8"/>
      <c r="AB449" s="8"/>
      <c r="AC449" s="8"/>
      <c r="AD449" s="8"/>
      <c r="AE449" s="8"/>
      <c r="AI449" s="8"/>
      <c r="AJ449" s="8"/>
      <c r="AK449" s="8"/>
      <c r="AL449" s="8"/>
      <c r="AM449" s="8"/>
    </row>
    <row r="450" spans="3:39" x14ac:dyDescent="0.35">
      <c r="C450" s="8"/>
      <c r="D450" s="8"/>
      <c r="E450" s="8"/>
      <c r="F450" s="8"/>
      <c r="G450" s="8"/>
      <c r="K450" s="8"/>
      <c r="L450" s="8"/>
      <c r="M450" s="8"/>
      <c r="N450" s="8"/>
      <c r="O450" s="8"/>
      <c r="S450" s="8"/>
      <c r="T450" s="8"/>
      <c r="U450" s="8"/>
      <c r="V450" s="8"/>
      <c r="W450" s="8"/>
      <c r="AA450" s="8"/>
      <c r="AB450" s="8"/>
      <c r="AC450" s="8"/>
      <c r="AD450" s="8"/>
      <c r="AE450" s="8"/>
      <c r="AI450" s="8"/>
      <c r="AJ450" s="8"/>
      <c r="AK450" s="8"/>
      <c r="AL450" s="8"/>
      <c r="AM450" s="8"/>
    </row>
    <row r="451" spans="3:39" x14ac:dyDescent="0.35">
      <c r="C451" s="8"/>
      <c r="D451" s="8"/>
      <c r="E451" s="8"/>
      <c r="F451" s="8"/>
      <c r="G451" s="8"/>
      <c r="K451" s="8"/>
      <c r="L451" s="8"/>
      <c r="M451" s="8"/>
      <c r="N451" s="8"/>
      <c r="O451" s="8"/>
      <c r="S451" s="8"/>
      <c r="T451" s="8"/>
      <c r="U451" s="8"/>
      <c r="V451" s="8"/>
      <c r="W451" s="8"/>
      <c r="AA451" s="8"/>
      <c r="AB451" s="8"/>
      <c r="AC451" s="8"/>
      <c r="AD451" s="8"/>
      <c r="AE451" s="8"/>
      <c r="AI451" s="8"/>
      <c r="AJ451" s="8"/>
      <c r="AK451" s="8"/>
      <c r="AL451" s="8"/>
      <c r="AM451" s="8"/>
    </row>
    <row r="452" spans="3:39" x14ac:dyDescent="0.35">
      <c r="C452" s="8"/>
      <c r="D452" s="8"/>
      <c r="E452" s="8"/>
      <c r="F452" s="8"/>
      <c r="G452" s="8"/>
      <c r="K452" s="8"/>
      <c r="L452" s="8"/>
      <c r="M452" s="8"/>
      <c r="N452" s="8"/>
      <c r="O452" s="8"/>
      <c r="S452" s="8"/>
      <c r="T452" s="8"/>
      <c r="U452" s="8"/>
      <c r="V452" s="8"/>
      <c r="W452" s="8"/>
      <c r="AA452" s="8"/>
      <c r="AB452" s="8"/>
      <c r="AC452" s="8"/>
      <c r="AD452" s="8"/>
      <c r="AE452" s="8"/>
      <c r="AI452" s="8"/>
      <c r="AJ452" s="8"/>
      <c r="AK452" s="8"/>
      <c r="AL452" s="8"/>
      <c r="AM452" s="8"/>
    </row>
    <row r="453" spans="3:39" x14ac:dyDescent="0.35">
      <c r="C453" s="8"/>
      <c r="D453" s="8"/>
      <c r="E453" s="8"/>
      <c r="F453" s="8"/>
      <c r="G453" s="8"/>
      <c r="K453" s="8"/>
      <c r="L453" s="8"/>
      <c r="M453" s="8"/>
      <c r="N453" s="8"/>
      <c r="O453" s="8"/>
      <c r="S453" s="8"/>
      <c r="T453" s="8"/>
      <c r="U453" s="8"/>
      <c r="V453" s="8"/>
      <c r="W453" s="8"/>
      <c r="AA453" s="8"/>
      <c r="AB453" s="8"/>
      <c r="AC453" s="8"/>
      <c r="AD453" s="8"/>
      <c r="AE453" s="8"/>
      <c r="AI453" s="8"/>
      <c r="AJ453" s="8"/>
      <c r="AK453" s="8"/>
      <c r="AL453" s="8"/>
      <c r="AM453" s="8"/>
    </row>
    <row r="454" spans="3:39" x14ac:dyDescent="0.35">
      <c r="C454" s="8"/>
      <c r="D454" s="8"/>
      <c r="E454" s="8"/>
      <c r="F454" s="8"/>
      <c r="G454" s="8"/>
      <c r="K454" s="8"/>
      <c r="L454" s="8"/>
      <c r="M454" s="8"/>
      <c r="N454" s="8"/>
      <c r="O454" s="8"/>
      <c r="S454" s="8"/>
      <c r="T454" s="8"/>
      <c r="U454" s="8"/>
      <c r="V454" s="8"/>
      <c r="W454" s="8"/>
      <c r="AA454" s="8"/>
      <c r="AB454" s="8"/>
      <c r="AC454" s="8"/>
      <c r="AD454" s="8"/>
      <c r="AE454" s="8"/>
      <c r="AI454" s="8"/>
      <c r="AJ454" s="8"/>
      <c r="AK454" s="8"/>
      <c r="AL454" s="8"/>
      <c r="AM454" s="8"/>
    </row>
    <row r="455" spans="3:39" x14ac:dyDescent="0.35">
      <c r="C455" s="8"/>
      <c r="D455" s="8"/>
      <c r="E455" s="8"/>
      <c r="F455" s="8"/>
      <c r="G455" s="8"/>
      <c r="K455" s="8"/>
      <c r="L455" s="8"/>
      <c r="M455" s="8"/>
      <c r="N455" s="8"/>
      <c r="O455" s="8"/>
      <c r="S455" s="8"/>
      <c r="T455" s="8"/>
      <c r="U455" s="8"/>
      <c r="V455" s="8"/>
      <c r="W455" s="8"/>
      <c r="AA455" s="8"/>
      <c r="AB455" s="8"/>
      <c r="AC455" s="8"/>
      <c r="AD455" s="8"/>
      <c r="AE455" s="8"/>
      <c r="AI455" s="8"/>
      <c r="AJ455" s="8"/>
      <c r="AK455" s="8"/>
      <c r="AL455" s="8"/>
      <c r="AM455" s="8"/>
    </row>
    <row r="456" spans="3:39" x14ac:dyDescent="0.35">
      <c r="C456" s="8"/>
      <c r="D456" s="8"/>
      <c r="E456" s="8"/>
      <c r="F456" s="8"/>
      <c r="G456" s="8"/>
      <c r="K456" s="8"/>
      <c r="L456" s="8"/>
      <c r="M456" s="8"/>
      <c r="N456" s="8"/>
      <c r="O456" s="8"/>
      <c r="S456" s="8"/>
      <c r="T456" s="8"/>
      <c r="U456" s="8"/>
      <c r="V456" s="8"/>
      <c r="W456" s="8"/>
      <c r="AA456" s="8"/>
      <c r="AB456" s="8"/>
      <c r="AC456" s="8"/>
      <c r="AD456" s="8"/>
      <c r="AE456" s="8"/>
      <c r="AI456" s="8"/>
      <c r="AJ456" s="8"/>
      <c r="AK456" s="8"/>
      <c r="AL456" s="8"/>
      <c r="AM456" s="8"/>
    </row>
    <row r="457" spans="3:39" x14ac:dyDescent="0.35">
      <c r="C457" s="8"/>
      <c r="D457" s="8"/>
      <c r="E457" s="8"/>
      <c r="F457" s="8"/>
      <c r="G457" s="8"/>
      <c r="K457" s="8"/>
      <c r="L457" s="8"/>
      <c r="M457" s="8"/>
      <c r="N457" s="8"/>
      <c r="O457" s="8"/>
      <c r="S457" s="8"/>
      <c r="T457" s="8"/>
      <c r="U457" s="8"/>
      <c r="V457" s="8"/>
      <c r="W457" s="8"/>
      <c r="AA457" s="8"/>
      <c r="AB457" s="8"/>
      <c r="AC457" s="8"/>
      <c r="AD457" s="8"/>
      <c r="AE457" s="8"/>
      <c r="AI457" s="8"/>
      <c r="AJ457" s="8"/>
      <c r="AK457" s="8"/>
      <c r="AL457" s="8"/>
      <c r="AM457" s="8"/>
    </row>
    <row r="458" spans="3:39" x14ac:dyDescent="0.35">
      <c r="C458" s="8"/>
      <c r="D458" s="8"/>
      <c r="E458" s="8"/>
      <c r="F458" s="8"/>
      <c r="G458" s="8"/>
      <c r="K458" s="8"/>
      <c r="L458" s="8"/>
      <c r="M458" s="8"/>
      <c r="N458" s="8"/>
      <c r="O458" s="8"/>
      <c r="S458" s="8"/>
      <c r="T458" s="8"/>
      <c r="U458" s="8"/>
      <c r="V458" s="8"/>
      <c r="W458" s="8"/>
      <c r="AA458" s="8"/>
      <c r="AB458" s="8"/>
      <c r="AC458" s="8"/>
      <c r="AD458" s="8"/>
      <c r="AE458" s="8"/>
      <c r="AI458" s="8"/>
      <c r="AJ458" s="8"/>
      <c r="AK458" s="8"/>
      <c r="AL458" s="8"/>
      <c r="AM458" s="8"/>
    </row>
    <row r="459" spans="3:39" x14ac:dyDescent="0.35">
      <c r="C459" s="8"/>
      <c r="D459" s="8"/>
      <c r="E459" s="8"/>
      <c r="F459" s="8"/>
      <c r="G459" s="8"/>
      <c r="K459" s="8"/>
      <c r="L459" s="8"/>
      <c r="M459" s="8"/>
      <c r="N459" s="8"/>
      <c r="O459" s="8"/>
      <c r="S459" s="8"/>
      <c r="T459" s="8"/>
      <c r="U459" s="8"/>
      <c r="V459" s="8"/>
      <c r="W459" s="8"/>
      <c r="AA459" s="8"/>
      <c r="AB459" s="8"/>
      <c r="AC459" s="8"/>
      <c r="AD459" s="8"/>
      <c r="AE459" s="8"/>
      <c r="AI459" s="8"/>
      <c r="AJ459" s="8"/>
      <c r="AK459" s="8"/>
      <c r="AL459" s="8"/>
      <c r="AM459" s="8"/>
    </row>
    <row r="460" spans="3:39" x14ac:dyDescent="0.35">
      <c r="C460" s="8"/>
      <c r="D460" s="8"/>
      <c r="E460" s="8"/>
      <c r="F460" s="8"/>
      <c r="G460" s="8"/>
      <c r="K460" s="8"/>
      <c r="L460" s="8"/>
      <c r="M460" s="8"/>
      <c r="N460" s="8"/>
      <c r="O460" s="8"/>
      <c r="S460" s="8"/>
      <c r="T460" s="8"/>
      <c r="U460" s="8"/>
      <c r="V460" s="8"/>
      <c r="W460" s="8"/>
      <c r="AA460" s="8"/>
      <c r="AB460" s="8"/>
      <c r="AC460" s="8"/>
      <c r="AD460" s="8"/>
      <c r="AE460" s="8"/>
      <c r="AI460" s="8"/>
      <c r="AJ460" s="8"/>
      <c r="AK460" s="8"/>
      <c r="AL460" s="8"/>
      <c r="AM460" s="8"/>
    </row>
    <row r="461" spans="3:39" x14ac:dyDescent="0.35">
      <c r="C461" s="8"/>
      <c r="D461" s="8"/>
      <c r="E461" s="8"/>
      <c r="F461" s="8"/>
      <c r="G461" s="8"/>
      <c r="K461" s="8"/>
      <c r="L461" s="8"/>
      <c r="M461" s="8"/>
      <c r="N461" s="8"/>
      <c r="O461" s="8"/>
      <c r="S461" s="8"/>
      <c r="T461" s="8"/>
      <c r="U461" s="8"/>
      <c r="V461" s="8"/>
      <c r="W461" s="8"/>
      <c r="AA461" s="8"/>
      <c r="AB461" s="8"/>
      <c r="AC461" s="8"/>
      <c r="AD461" s="8"/>
      <c r="AE461" s="8"/>
      <c r="AI461" s="8"/>
      <c r="AJ461" s="8"/>
      <c r="AK461" s="8"/>
      <c r="AL461" s="8"/>
      <c r="AM461" s="8"/>
    </row>
    <row r="462" spans="3:39" x14ac:dyDescent="0.35">
      <c r="C462" s="8"/>
      <c r="D462" s="8"/>
      <c r="E462" s="8"/>
      <c r="F462" s="8"/>
      <c r="G462" s="8"/>
      <c r="K462" s="8"/>
      <c r="L462" s="8"/>
      <c r="M462" s="8"/>
      <c r="N462" s="8"/>
      <c r="O462" s="8"/>
      <c r="S462" s="8"/>
      <c r="T462" s="8"/>
      <c r="U462" s="8"/>
      <c r="V462" s="8"/>
      <c r="W462" s="8"/>
      <c r="AA462" s="8"/>
      <c r="AB462" s="8"/>
      <c r="AC462" s="8"/>
      <c r="AD462" s="8"/>
      <c r="AE462" s="8"/>
      <c r="AI462" s="8"/>
      <c r="AJ462" s="8"/>
      <c r="AK462" s="8"/>
      <c r="AL462" s="8"/>
      <c r="AM462" s="8"/>
    </row>
    <row r="463" spans="3:39" x14ac:dyDescent="0.35">
      <c r="C463" s="8"/>
      <c r="D463" s="8"/>
      <c r="E463" s="8"/>
      <c r="F463" s="8"/>
      <c r="G463" s="8"/>
      <c r="K463" s="8"/>
      <c r="L463" s="8"/>
      <c r="M463" s="8"/>
      <c r="N463" s="8"/>
      <c r="O463" s="8"/>
      <c r="S463" s="8"/>
      <c r="T463" s="8"/>
      <c r="U463" s="8"/>
      <c r="V463" s="8"/>
      <c r="W463" s="8"/>
      <c r="AA463" s="8"/>
      <c r="AB463" s="8"/>
      <c r="AC463" s="8"/>
      <c r="AD463" s="8"/>
      <c r="AE463" s="8"/>
      <c r="AI463" s="8"/>
      <c r="AJ463" s="8"/>
      <c r="AK463" s="8"/>
      <c r="AL463" s="8"/>
      <c r="AM463" s="8"/>
    </row>
    <row r="464" spans="3:39" x14ac:dyDescent="0.35">
      <c r="C464" s="8"/>
      <c r="D464" s="8"/>
      <c r="E464" s="8"/>
      <c r="F464" s="8"/>
      <c r="G464" s="8"/>
      <c r="K464" s="8"/>
      <c r="L464" s="8"/>
      <c r="M464" s="8"/>
      <c r="N464" s="8"/>
      <c r="O464" s="8"/>
      <c r="S464" s="8"/>
      <c r="T464" s="8"/>
      <c r="U464" s="8"/>
      <c r="V464" s="8"/>
      <c r="W464" s="8"/>
      <c r="AA464" s="8"/>
      <c r="AB464" s="8"/>
      <c r="AC464" s="8"/>
      <c r="AD464" s="8"/>
      <c r="AE464" s="8"/>
      <c r="AI464" s="8"/>
      <c r="AJ464" s="8"/>
      <c r="AK464" s="8"/>
      <c r="AL464" s="8"/>
      <c r="AM464" s="8"/>
    </row>
    <row r="465" spans="3:39" x14ac:dyDescent="0.35">
      <c r="C465" s="8"/>
      <c r="D465" s="8"/>
      <c r="E465" s="8"/>
      <c r="F465" s="8"/>
      <c r="G465" s="8"/>
      <c r="K465" s="8"/>
      <c r="L465" s="8"/>
      <c r="M465" s="8"/>
      <c r="N465" s="8"/>
      <c r="O465" s="8"/>
      <c r="S465" s="8"/>
      <c r="T465" s="8"/>
      <c r="U465" s="8"/>
      <c r="V465" s="8"/>
      <c r="W465" s="8"/>
      <c r="AA465" s="8"/>
      <c r="AB465" s="8"/>
      <c r="AC465" s="8"/>
      <c r="AD465" s="8"/>
      <c r="AE465" s="8"/>
      <c r="AI465" s="8"/>
      <c r="AJ465" s="8"/>
      <c r="AK465" s="8"/>
      <c r="AL465" s="8"/>
      <c r="AM465" s="8"/>
    </row>
    <row r="466" spans="3:39" x14ac:dyDescent="0.35">
      <c r="C466" s="8"/>
      <c r="D466" s="8"/>
      <c r="E466" s="8"/>
      <c r="F466" s="8"/>
      <c r="G466" s="8"/>
      <c r="K466" s="8"/>
      <c r="L466" s="8"/>
      <c r="M466" s="8"/>
      <c r="N466" s="8"/>
      <c r="O466" s="8"/>
      <c r="S466" s="8"/>
      <c r="T466" s="8"/>
      <c r="U466" s="8"/>
      <c r="V466" s="8"/>
      <c r="W466" s="8"/>
      <c r="AA466" s="8"/>
      <c r="AB466" s="8"/>
      <c r="AC466" s="8"/>
      <c r="AD466" s="8"/>
      <c r="AE466" s="8"/>
      <c r="AI466" s="8"/>
      <c r="AJ466" s="8"/>
      <c r="AK466" s="8"/>
      <c r="AL466" s="8"/>
      <c r="AM466" s="8"/>
    </row>
    <row r="467" spans="3:39" x14ac:dyDescent="0.35">
      <c r="C467" s="8"/>
      <c r="D467" s="8"/>
      <c r="E467" s="8"/>
      <c r="F467" s="8"/>
      <c r="G467" s="8"/>
      <c r="K467" s="8"/>
      <c r="L467" s="8"/>
      <c r="M467" s="8"/>
      <c r="N467" s="8"/>
      <c r="O467" s="8"/>
      <c r="S467" s="8"/>
      <c r="T467" s="8"/>
      <c r="U467" s="8"/>
      <c r="V467" s="8"/>
      <c r="W467" s="8"/>
      <c r="AA467" s="8"/>
      <c r="AB467" s="8"/>
      <c r="AC467" s="8"/>
      <c r="AD467" s="8"/>
      <c r="AE467" s="8"/>
      <c r="AI467" s="8"/>
      <c r="AJ467" s="8"/>
      <c r="AK467" s="8"/>
      <c r="AL467" s="8"/>
      <c r="AM467" s="8"/>
    </row>
    <row r="468" spans="3:39" x14ac:dyDescent="0.35">
      <c r="C468" s="8"/>
      <c r="D468" s="8"/>
      <c r="E468" s="8"/>
      <c r="F468" s="8"/>
      <c r="G468" s="8"/>
      <c r="K468" s="8"/>
      <c r="L468" s="8"/>
      <c r="M468" s="8"/>
      <c r="N468" s="8"/>
      <c r="O468" s="8"/>
      <c r="S468" s="8"/>
      <c r="T468" s="8"/>
      <c r="U468" s="8"/>
      <c r="V468" s="8"/>
      <c r="W468" s="8"/>
      <c r="AA468" s="8"/>
      <c r="AB468" s="8"/>
      <c r="AC468" s="8"/>
      <c r="AD468" s="8"/>
      <c r="AE468" s="8"/>
      <c r="AI468" s="8"/>
      <c r="AJ468" s="8"/>
      <c r="AK468" s="8"/>
      <c r="AL468" s="8"/>
      <c r="AM468" s="8"/>
    </row>
    <row r="469" spans="3:39" x14ac:dyDescent="0.35">
      <c r="C469" s="8"/>
      <c r="D469" s="8"/>
      <c r="E469" s="8"/>
      <c r="F469" s="8"/>
      <c r="G469" s="8"/>
      <c r="K469" s="8"/>
      <c r="L469" s="8"/>
      <c r="M469" s="8"/>
      <c r="N469" s="8"/>
      <c r="O469" s="8"/>
      <c r="S469" s="8"/>
      <c r="T469" s="8"/>
      <c r="U469" s="8"/>
      <c r="V469" s="8"/>
      <c r="W469" s="8"/>
      <c r="AA469" s="8"/>
      <c r="AB469" s="8"/>
      <c r="AC469" s="8"/>
      <c r="AD469" s="8"/>
      <c r="AE469" s="8"/>
      <c r="AI469" s="8"/>
      <c r="AJ469" s="8"/>
      <c r="AK469" s="8"/>
      <c r="AL469" s="8"/>
      <c r="AM469" s="8"/>
    </row>
    <row r="470" spans="3:39" x14ac:dyDescent="0.35">
      <c r="C470" s="8"/>
      <c r="D470" s="8"/>
      <c r="E470" s="8"/>
      <c r="F470" s="8"/>
      <c r="G470" s="8"/>
      <c r="K470" s="8"/>
      <c r="L470" s="8"/>
      <c r="M470" s="8"/>
      <c r="N470" s="8"/>
      <c r="O470" s="8"/>
      <c r="S470" s="8"/>
      <c r="T470" s="8"/>
      <c r="U470" s="8"/>
      <c r="V470" s="8"/>
      <c r="W470" s="8"/>
      <c r="AA470" s="8"/>
      <c r="AB470" s="8"/>
      <c r="AC470" s="8"/>
      <c r="AD470" s="8"/>
      <c r="AE470" s="8"/>
      <c r="AI470" s="8"/>
      <c r="AJ470" s="8"/>
      <c r="AK470" s="8"/>
      <c r="AL470" s="8"/>
      <c r="AM470" s="8"/>
    </row>
    <row r="471" spans="3:39" x14ac:dyDescent="0.35">
      <c r="C471" s="8"/>
      <c r="D471" s="8"/>
      <c r="E471" s="8"/>
      <c r="F471" s="8"/>
      <c r="G471" s="8"/>
      <c r="K471" s="8"/>
      <c r="L471" s="8"/>
      <c r="M471" s="8"/>
      <c r="N471" s="8"/>
      <c r="O471" s="8"/>
      <c r="S471" s="8"/>
      <c r="T471" s="8"/>
      <c r="U471" s="8"/>
      <c r="V471" s="8"/>
      <c r="W471" s="8"/>
      <c r="AA471" s="8"/>
      <c r="AB471" s="8"/>
      <c r="AC471" s="8"/>
      <c r="AD471" s="8"/>
      <c r="AE471" s="8"/>
      <c r="AI471" s="8"/>
      <c r="AJ471" s="8"/>
      <c r="AK471" s="8"/>
      <c r="AL471" s="8"/>
      <c r="AM471" s="8"/>
    </row>
    <row r="472" spans="3:39" x14ac:dyDescent="0.35">
      <c r="C472" s="8"/>
      <c r="D472" s="8"/>
      <c r="E472" s="8"/>
      <c r="F472" s="8"/>
      <c r="G472" s="8"/>
      <c r="K472" s="8"/>
      <c r="L472" s="8"/>
      <c r="M472" s="8"/>
      <c r="N472" s="8"/>
      <c r="O472" s="8"/>
      <c r="S472" s="8"/>
      <c r="T472" s="8"/>
      <c r="U472" s="8"/>
      <c r="V472" s="8"/>
      <c r="W472" s="8"/>
      <c r="AA472" s="8"/>
      <c r="AB472" s="8"/>
      <c r="AC472" s="8"/>
      <c r="AD472" s="8"/>
      <c r="AE472" s="8"/>
      <c r="AI472" s="8"/>
      <c r="AJ472" s="8"/>
      <c r="AK472" s="8"/>
      <c r="AL472" s="8"/>
      <c r="AM472" s="8"/>
    </row>
    <row r="473" spans="3:39" x14ac:dyDescent="0.35">
      <c r="C473" s="8"/>
      <c r="D473" s="8"/>
      <c r="E473" s="8"/>
      <c r="F473" s="8"/>
      <c r="G473" s="8"/>
      <c r="K473" s="8"/>
      <c r="L473" s="8"/>
      <c r="M473" s="8"/>
      <c r="N473" s="8"/>
      <c r="O473" s="8"/>
      <c r="S473" s="8"/>
      <c r="T473" s="8"/>
      <c r="U473" s="8"/>
      <c r="V473" s="8"/>
      <c r="W473" s="8"/>
      <c r="AA473" s="8"/>
      <c r="AB473" s="8"/>
      <c r="AC473" s="8"/>
      <c r="AD473" s="8"/>
      <c r="AE473" s="8"/>
      <c r="AI473" s="8"/>
      <c r="AJ473" s="8"/>
      <c r="AK473" s="8"/>
      <c r="AL473" s="8"/>
      <c r="AM473" s="8"/>
    </row>
    <row r="474" spans="3:39" x14ac:dyDescent="0.35">
      <c r="C474" s="8"/>
      <c r="D474" s="8"/>
      <c r="E474" s="8"/>
      <c r="F474" s="8"/>
      <c r="G474" s="8"/>
      <c r="K474" s="8"/>
      <c r="L474" s="8"/>
      <c r="M474" s="8"/>
      <c r="N474" s="8"/>
      <c r="O474" s="8"/>
      <c r="S474" s="8"/>
      <c r="T474" s="8"/>
      <c r="U474" s="8"/>
      <c r="V474" s="8"/>
      <c r="W474" s="8"/>
      <c r="AA474" s="8"/>
      <c r="AB474" s="8"/>
      <c r="AC474" s="8"/>
      <c r="AD474" s="8"/>
      <c r="AE474" s="8"/>
      <c r="AI474" s="8"/>
      <c r="AJ474" s="8"/>
      <c r="AK474" s="8"/>
      <c r="AL474" s="8"/>
      <c r="AM474" s="8"/>
    </row>
    <row r="475" spans="3:39" x14ac:dyDescent="0.35">
      <c r="C475" s="8"/>
      <c r="D475" s="8"/>
      <c r="E475" s="8"/>
      <c r="F475" s="8"/>
      <c r="G475" s="8"/>
      <c r="K475" s="8"/>
      <c r="L475" s="8"/>
      <c r="M475" s="8"/>
      <c r="N475" s="8"/>
      <c r="O475" s="8"/>
      <c r="S475" s="8"/>
      <c r="T475" s="8"/>
      <c r="U475" s="8"/>
      <c r="V475" s="8"/>
      <c r="W475" s="8"/>
      <c r="AA475" s="8"/>
      <c r="AB475" s="8"/>
      <c r="AC475" s="8"/>
      <c r="AD475" s="8"/>
      <c r="AE475" s="8"/>
      <c r="AI475" s="8"/>
      <c r="AJ475" s="8"/>
      <c r="AK475" s="8"/>
      <c r="AL475" s="8"/>
      <c r="AM475" s="8"/>
    </row>
    <row r="476" spans="3:39" x14ac:dyDescent="0.35">
      <c r="C476" s="8"/>
      <c r="D476" s="8"/>
      <c r="E476" s="8"/>
      <c r="F476" s="8"/>
      <c r="G476" s="8"/>
      <c r="K476" s="8"/>
      <c r="L476" s="8"/>
      <c r="M476" s="8"/>
      <c r="N476" s="8"/>
      <c r="O476" s="8"/>
      <c r="S476" s="8"/>
      <c r="T476" s="8"/>
      <c r="U476" s="8"/>
      <c r="V476" s="8"/>
      <c r="W476" s="8"/>
      <c r="AA476" s="8"/>
      <c r="AB476" s="8"/>
      <c r="AC476" s="8"/>
      <c r="AD476" s="8"/>
      <c r="AE476" s="8"/>
      <c r="AI476" s="8"/>
      <c r="AJ476" s="8"/>
      <c r="AK476" s="8"/>
      <c r="AL476" s="8"/>
      <c r="AM476" s="8"/>
    </row>
    <row r="477" spans="3:39" x14ac:dyDescent="0.35">
      <c r="C477" s="8"/>
      <c r="D477" s="8"/>
      <c r="E477" s="8"/>
      <c r="F477" s="8"/>
      <c r="G477" s="8"/>
      <c r="K477" s="8"/>
      <c r="L477" s="8"/>
      <c r="M477" s="8"/>
      <c r="N477" s="8"/>
      <c r="O477" s="8"/>
      <c r="S477" s="8"/>
      <c r="T477" s="8"/>
      <c r="U477" s="8"/>
      <c r="V477" s="8"/>
      <c r="W477" s="8"/>
      <c r="AA477" s="8"/>
      <c r="AB477" s="8"/>
      <c r="AC477" s="8"/>
      <c r="AD477" s="8"/>
      <c r="AE477" s="8"/>
      <c r="AI477" s="8"/>
      <c r="AJ477" s="8"/>
      <c r="AK477" s="8"/>
      <c r="AL477" s="8"/>
      <c r="AM477" s="8"/>
    </row>
    <row r="478" spans="3:39" x14ac:dyDescent="0.35">
      <c r="C478" s="8"/>
      <c r="D478" s="8"/>
      <c r="E478" s="8"/>
      <c r="F478" s="8"/>
      <c r="G478" s="8"/>
      <c r="K478" s="8"/>
      <c r="L478" s="8"/>
      <c r="M478" s="8"/>
      <c r="N478" s="8"/>
      <c r="O478" s="8"/>
      <c r="S478" s="8"/>
      <c r="T478" s="8"/>
      <c r="U478" s="8"/>
      <c r="V478" s="8"/>
      <c r="W478" s="8"/>
      <c r="AA478" s="8"/>
      <c r="AB478" s="8"/>
      <c r="AC478" s="8"/>
      <c r="AD478" s="8"/>
      <c r="AE478" s="8"/>
      <c r="AI478" s="8"/>
      <c r="AJ478" s="8"/>
      <c r="AK478" s="8"/>
      <c r="AL478" s="8"/>
      <c r="AM478" s="8"/>
    </row>
    <row r="479" spans="3:39" x14ac:dyDescent="0.35">
      <c r="C479" s="8"/>
      <c r="D479" s="8"/>
      <c r="E479" s="8"/>
      <c r="F479" s="8"/>
      <c r="G479" s="8"/>
      <c r="K479" s="8"/>
      <c r="L479" s="8"/>
      <c r="M479" s="8"/>
      <c r="N479" s="8"/>
      <c r="O479" s="8"/>
      <c r="S479" s="8"/>
      <c r="T479" s="8"/>
      <c r="U479" s="8"/>
      <c r="V479" s="8"/>
      <c r="W479" s="8"/>
      <c r="AA479" s="8"/>
      <c r="AB479" s="8"/>
      <c r="AC479" s="8"/>
      <c r="AD479" s="8"/>
      <c r="AE479" s="8"/>
      <c r="AI479" s="8"/>
      <c r="AJ479" s="8"/>
      <c r="AK479" s="8"/>
      <c r="AL479" s="8"/>
      <c r="AM479" s="8"/>
    </row>
    <row r="480" spans="3:39" x14ac:dyDescent="0.35">
      <c r="C480" s="8"/>
      <c r="D480" s="8"/>
      <c r="E480" s="8"/>
      <c r="F480" s="8"/>
      <c r="G480" s="8"/>
      <c r="K480" s="8"/>
      <c r="L480" s="8"/>
      <c r="M480" s="8"/>
      <c r="N480" s="8"/>
      <c r="O480" s="8"/>
      <c r="S480" s="8"/>
      <c r="T480" s="8"/>
      <c r="U480" s="8"/>
      <c r="V480" s="8"/>
      <c r="W480" s="8"/>
      <c r="AA480" s="8"/>
      <c r="AB480" s="8"/>
      <c r="AC480" s="8"/>
      <c r="AD480" s="8"/>
      <c r="AE480" s="8"/>
      <c r="AI480" s="8"/>
      <c r="AJ480" s="8"/>
      <c r="AK480" s="8"/>
      <c r="AL480" s="8"/>
      <c r="AM480" s="8"/>
    </row>
    <row r="481" spans="3:39" x14ac:dyDescent="0.35">
      <c r="C481" s="8"/>
      <c r="D481" s="8"/>
      <c r="E481" s="8"/>
      <c r="F481" s="8"/>
      <c r="G481" s="8"/>
      <c r="K481" s="8"/>
      <c r="L481" s="8"/>
      <c r="M481" s="8"/>
      <c r="N481" s="8"/>
      <c r="O481" s="8"/>
      <c r="S481" s="8"/>
      <c r="T481" s="8"/>
      <c r="U481" s="8"/>
      <c r="V481" s="8"/>
      <c r="W481" s="8"/>
      <c r="AA481" s="8"/>
      <c r="AB481" s="8"/>
      <c r="AC481" s="8"/>
      <c r="AD481" s="8"/>
      <c r="AE481" s="8"/>
      <c r="AI481" s="8"/>
      <c r="AJ481" s="8"/>
      <c r="AK481" s="8"/>
      <c r="AL481" s="8"/>
      <c r="AM481" s="8"/>
    </row>
    <row r="482" spans="3:39" x14ac:dyDescent="0.35">
      <c r="C482" s="8"/>
      <c r="D482" s="8"/>
      <c r="E482" s="8"/>
      <c r="F482" s="8"/>
      <c r="G482" s="8"/>
      <c r="K482" s="8"/>
      <c r="L482" s="8"/>
      <c r="M482" s="8"/>
      <c r="N482" s="8"/>
      <c r="O482" s="8"/>
      <c r="S482" s="8"/>
      <c r="T482" s="8"/>
      <c r="U482" s="8"/>
      <c r="V482" s="8"/>
      <c r="W482" s="8"/>
      <c r="AA482" s="8"/>
      <c r="AB482" s="8"/>
      <c r="AC482" s="8"/>
      <c r="AD482" s="8"/>
      <c r="AE482" s="8"/>
      <c r="AI482" s="8"/>
      <c r="AJ482" s="8"/>
      <c r="AK482" s="8"/>
      <c r="AL482" s="8"/>
      <c r="AM482" s="8"/>
    </row>
    <row r="483" spans="3:39" x14ac:dyDescent="0.35">
      <c r="C483" s="8"/>
      <c r="D483" s="8"/>
      <c r="E483" s="8"/>
      <c r="F483" s="8"/>
      <c r="G483" s="8"/>
      <c r="K483" s="8"/>
      <c r="L483" s="8"/>
      <c r="M483" s="8"/>
      <c r="N483" s="8"/>
      <c r="O483" s="8"/>
      <c r="S483" s="8"/>
      <c r="T483" s="8"/>
      <c r="U483" s="8"/>
      <c r="V483" s="8"/>
      <c r="W483" s="8"/>
      <c r="AA483" s="8"/>
      <c r="AB483" s="8"/>
      <c r="AC483" s="8"/>
      <c r="AD483" s="8"/>
      <c r="AE483" s="8"/>
      <c r="AI483" s="8"/>
      <c r="AJ483" s="8"/>
      <c r="AK483" s="8"/>
      <c r="AL483" s="8"/>
      <c r="AM483" s="8"/>
    </row>
    <row r="484" spans="3:39" x14ac:dyDescent="0.35">
      <c r="C484" s="8"/>
      <c r="D484" s="8"/>
      <c r="E484" s="8"/>
      <c r="F484" s="8"/>
      <c r="G484" s="8"/>
      <c r="K484" s="8"/>
      <c r="L484" s="8"/>
      <c r="M484" s="8"/>
      <c r="N484" s="8"/>
      <c r="O484" s="8"/>
      <c r="S484" s="8"/>
      <c r="T484" s="8"/>
      <c r="U484" s="8"/>
      <c r="V484" s="8"/>
      <c r="W484" s="8"/>
      <c r="AA484" s="8"/>
      <c r="AB484" s="8"/>
      <c r="AC484" s="8"/>
      <c r="AD484" s="8"/>
      <c r="AE484" s="8"/>
      <c r="AI484" s="8"/>
      <c r="AJ484" s="8"/>
      <c r="AK484" s="8"/>
      <c r="AL484" s="8"/>
      <c r="AM484" s="8"/>
    </row>
    <row r="485" spans="3:39" x14ac:dyDescent="0.35">
      <c r="C485" s="8"/>
      <c r="D485" s="8"/>
      <c r="E485" s="8"/>
      <c r="F485" s="8"/>
      <c r="G485" s="8"/>
      <c r="K485" s="8"/>
      <c r="L485" s="8"/>
      <c r="M485" s="8"/>
      <c r="N485" s="8"/>
      <c r="O485" s="8"/>
      <c r="S485" s="8"/>
      <c r="T485" s="8"/>
      <c r="U485" s="8"/>
      <c r="V485" s="8"/>
      <c r="W485" s="8"/>
      <c r="AA485" s="8"/>
      <c r="AB485" s="8"/>
      <c r="AC485" s="8"/>
      <c r="AD485" s="8"/>
      <c r="AE485" s="8"/>
      <c r="AI485" s="8"/>
      <c r="AJ485" s="8"/>
      <c r="AK485" s="8"/>
      <c r="AL485" s="8"/>
      <c r="AM485" s="8"/>
    </row>
    <row r="486" spans="3:39" x14ac:dyDescent="0.35">
      <c r="C486" s="8"/>
      <c r="D486" s="8"/>
      <c r="E486" s="8"/>
      <c r="F486" s="8"/>
      <c r="G486" s="8"/>
      <c r="K486" s="8"/>
      <c r="L486" s="8"/>
      <c r="M486" s="8"/>
      <c r="N486" s="8"/>
      <c r="O486" s="8"/>
      <c r="S486" s="8"/>
      <c r="T486" s="8"/>
      <c r="U486" s="8"/>
      <c r="V486" s="8"/>
      <c r="W486" s="8"/>
      <c r="AA486" s="8"/>
      <c r="AB486" s="8"/>
      <c r="AC486" s="8"/>
      <c r="AD486" s="8"/>
      <c r="AE486" s="8"/>
      <c r="AI486" s="8"/>
      <c r="AJ486" s="8"/>
      <c r="AK486" s="8"/>
      <c r="AL486" s="8"/>
      <c r="AM486" s="8"/>
    </row>
    <row r="487" spans="3:39" x14ac:dyDescent="0.35">
      <c r="C487" s="8"/>
      <c r="D487" s="8"/>
      <c r="E487" s="8"/>
      <c r="F487" s="8"/>
      <c r="G487" s="8"/>
      <c r="K487" s="8"/>
      <c r="L487" s="8"/>
      <c r="M487" s="8"/>
      <c r="N487" s="8"/>
      <c r="O487" s="8"/>
      <c r="S487" s="8"/>
      <c r="T487" s="8"/>
      <c r="U487" s="8"/>
      <c r="V487" s="8"/>
      <c r="W487" s="8"/>
      <c r="AA487" s="8"/>
      <c r="AB487" s="8"/>
      <c r="AC487" s="8"/>
      <c r="AD487" s="8"/>
      <c r="AE487" s="8"/>
      <c r="AI487" s="8"/>
      <c r="AJ487" s="8"/>
      <c r="AK487" s="8"/>
      <c r="AL487" s="8"/>
      <c r="AM487" s="8"/>
    </row>
    <row r="488" spans="3:39" x14ac:dyDescent="0.35">
      <c r="C488" s="8"/>
      <c r="D488" s="8"/>
      <c r="E488" s="8"/>
      <c r="F488" s="8"/>
      <c r="G488" s="8"/>
      <c r="K488" s="8"/>
      <c r="L488" s="8"/>
      <c r="M488" s="8"/>
      <c r="N488" s="8"/>
      <c r="O488" s="8"/>
      <c r="S488" s="8"/>
      <c r="T488" s="8"/>
      <c r="U488" s="8"/>
      <c r="V488" s="8"/>
      <c r="W488" s="8"/>
      <c r="AA488" s="8"/>
      <c r="AB488" s="8"/>
      <c r="AC488" s="8"/>
      <c r="AD488" s="8"/>
      <c r="AE488" s="8"/>
      <c r="AI488" s="8"/>
      <c r="AJ488" s="8"/>
      <c r="AK488" s="8"/>
      <c r="AL488" s="8"/>
      <c r="AM488" s="8"/>
    </row>
    <row r="489" spans="3:39" x14ac:dyDescent="0.35">
      <c r="C489" s="8"/>
      <c r="D489" s="8"/>
      <c r="E489" s="8"/>
      <c r="F489" s="8"/>
      <c r="G489" s="8"/>
      <c r="K489" s="8"/>
      <c r="L489" s="8"/>
      <c r="M489" s="8"/>
      <c r="N489" s="8"/>
      <c r="O489" s="8"/>
      <c r="S489" s="8"/>
      <c r="T489" s="8"/>
      <c r="U489" s="8"/>
      <c r="V489" s="8"/>
      <c r="W489" s="8"/>
      <c r="AA489" s="8"/>
      <c r="AB489" s="8"/>
      <c r="AC489" s="8"/>
      <c r="AD489" s="8"/>
      <c r="AE489" s="8"/>
      <c r="AI489" s="8"/>
      <c r="AJ489" s="8"/>
      <c r="AK489" s="8"/>
      <c r="AL489" s="8"/>
      <c r="AM489" s="8"/>
    </row>
    <row r="490" spans="3:39" x14ac:dyDescent="0.35">
      <c r="C490" s="8"/>
      <c r="D490" s="8"/>
      <c r="E490" s="8"/>
      <c r="F490" s="8"/>
      <c r="G490" s="8"/>
      <c r="K490" s="8"/>
      <c r="L490" s="8"/>
      <c r="M490" s="8"/>
      <c r="N490" s="8"/>
      <c r="O490" s="8"/>
      <c r="S490" s="8"/>
      <c r="T490" s="8"/>
      <c r="U490" s="8"/>
      <c r="V490" s="8"/>
      <c r="W490" s="8"/>
      <c r="AA490" s="8"/>
      <c r="AB490" s="8"/>
      <c r="AC490" s="8"/>
      <c r="AD490" s="8"/>
      <c r="AE490" s="8"/>
      <c r="AI490" s="8"/>
      <c r="AJ490" s="8"/>
      <c r="AK490" s="8"/>
      <c r="AL490" s="8"/>
      <c r="AM490" s="8"/>
    </row>
    <row r="491" spans="3:39" x14ac:dyDescent="0.35">
      <c r="C491" s="8"/>
      <c r="D491" s="8"/>
      <c r="E491" s="8"/>
      <c r="F491" s="8"/>
      <c r="G491" s="8"/>
      <c r="K491" s="8"/>
      <c r="L491" s="8"/>
      <c r="M491" s="8"/>
      <c r="N491" s="8"/>
      <c r="O491" s="8"/>
      <c r="S491" s="8"/>
      <c r="T491" s="8"/>
      <c r="U491" s="8"/>
      <c r="V491" s="8"/>
      <c r="W491" s="8"/>
      <c r="AA491" s="8"/>
      <c r="AB491" s="8"/>
      <c r="AC491" s="8"/>
      <c r="AD491" s="8"/>
      <c r="AE491" s="8"/>
      <c r="AI491" s="8"/>
      <c r="AJ491" s="8"/>
      <c r="AK491" s="8"/>
      <c r="AL491" s="8"/>
      <c r="AM491" s="8"/>
    </row>
    <row r="492" spans="3:39" x14ac:dyDescent="0.35">
      <c r="C492" s="8"/>
      <c r="D492" s="8"/>
      <c r="E492" s="8"/>
      <c r="F492" s="8"/>
      <c r="G492" s="8"/>
      <c r="K492" s="8"/>
      <c r="L492" s="8"/>
      <c r="M492" s="8"/>
      <c r="N492" s="8"/>
      <c r="O492" s="8"/>
      <c r="S492" s="8"/>
      <c r="T492" s="8"/>
      <c r="U492" s="8"/>
      <c r="V492" s="8"/>
      <c r="W492" s="8"/>
      <c r="AA492" s="8"/>
      <c r="AB492" s="8"/>
      <c r="AC492" s="8"/>
      <c r="AD492" s="8"/>
      <c r="AE492" s="8"/>
      <c r="AI492" s="8"/>
      <c r="AJ492" s="8"/>
      <c r="AK492" s="8"/>
      <c r="AL492" s="8"/>
      <c r="AM492" s="8"/>
    </row>
    <row r="493" spans="3:39" x14ac:dyDescent="0.35">
      <c r="C493" s="8"/>
      <c r="D493" s="8"/>
      <c r="E493" s="8"/>
      <c r="F493" s="8"/>
      <c r="G493" s="8"/>
      <c r="K493" s="8"/>
      <c r="L493" s="8"/>
      <c r="M493" s="8"/>
      <c r="N493" s="8"/>
      <c r="O493" s="8"/>
      <c r="S493" s="8"/>
      <c r="T493" s="8"/>
      <c r="U493" s="8"/>
      <c r="V493" s="8"/>
      <c r="W493" s="8"/>
      <c r="AA493" s="8"/>
      <c r="AB493" s="8"/>
      <c r="AC493" s="8"/>
      <c r="AD493" s="8"/>
      <c r="AE493" s="8"/>
      <c r="AI493" s="8"/>
      <c r="AJ493" s="8"/>
      <c r="AK493" s="8"/>
      <c r="AL493" s="8"/>
      <c r="AM493" s="8"/>
    </row>
    <row r="494" spans="3:39" x14ac:dyDescent="0.35">
      <c r="C494" s="8"/>
      <c r="D494" s="8"/>
      <c r="E494" s="8"/>
      <c r="F494" s="8"/>
      <c r="G494" s="8"/>
      <c r="K494" s="8"/>
      <c r="L494" s="8"/>
      <c r="M494" s="8"/>
      <c r="N494" s="8"/>
      <c r="O494" s="8"/>
      <c r="S494" s="8"/>
      <c r="T494" s="8"/>
      <c r="U494" s="8"/>
      <c r="V494" s="8"/>
      <c r="W494" s="8"/>
      <c r="AA494" s="8"/>
      <c r="AB494" s="8"/>
      <c r="AC494" s="8"/>
      <c r="AD494" s="8"/>
      <c r="AE494" s="8"/>
      <c r="AI494" s="8"/>
      <c r="AJ494" s="8"/>
      <c r="AK494" s="8"/>
      <c r="AL494" s="8"/>
      <c r="AM494" s="8"/>
    </row>
    <row r="495" spans="3:39" x14ac:dyDescent="0.35">
      <c r="C495" s="8"/>
      <c r="D495" s="8"/>
      <c r="E495" s="8"/>
      <c r="F495" s="8"/>
      <c r="G495" s="8"/>
      <c r="K495" s="8"/>
      <c r="L495" s="8"/>
      <c r="M495" s="8"/>
      <c r="N495" s="8"/>
      <c r="O495" s="8"/>
      <c r="S495" s="8"/>
      <c r="T495" s="8"/>
      <c r="U495" s="8"/>
      <c r="V495" s="8"/>
      <c r="W495" s="8"/>
      <c r="AA495" s="8"/>
      <c r="AB495" s="8"/>
      <c r="AC495" s="8"/>
      <c r="AD495" s="8"/>
      <c r="AE495" s="8"/>
      <c r="AI495" s="8"/>
      <c r="AJ495" s="8"/>
      <c r="AK495" s="8"/>
      <c r="AL495" s="8"/>
      <c r="AM495" s="8"/>
    </row>
    <row r="496" spans="3:39" x14ac:dyDescent="0.35">
      <c r="C496" s="8"/>
      <c r="D496" s="8"/>
      <c r="E496" s="8"/>
      <c r="F496" s="8"/>
      <c r="G496" s="8"/>
      <c r="K496" s="8"/>
      <c r="L496" s="8"/>
      <c r="M496" s="8"/>
      <c r="N496" s="8"/>
      <c r="O496" s="8"/>
      <c r="S496" s="8"/>
      <c r="T496" s="8"/>
      <c r="U496" s="8"/>
      <c r="V496" s="8"/>
      <c r="W496" s="8"/>
      <c r="AA496" s="8"/>
      <c r="AB496" s="8"/>
      <c r="AC496" s="8"/>
      <c r="AD496" s="8"/>
      <c r="AE496" s="8"/>
      <c r="AI496" s="8"/>
      <c r="AJ496" s="8"/>
      <c r="AK496" s="8"/>
      <c r="AL496" s="8"/>
      <c r="AM496" s="8"/>
    </row>
    <row r="497" spans="3:39" x14ac:dyDescent="0.35">
      <c r="C497" s="8"/>
      <c r="D497" s="8"/>
      <c r="E497" s="8"/>
      <c r="F497" s="8"/>
      <c r="G497" s="8"/>
      <c r="K497" s="8"/>
      <c r="L497" s="8"/>
      <c r="M497" s="8"/>
      <c r="N497" s="8"/>
      <c r="O497" s="8"/>
      <c r="S497" s="8"/>
      <c r="T497" s="8"/>
      <c r="U497" s="8"/>
      <c r="V497" s="8"/>
      <c r="W497" s="8"/>
      <c r="AA497" s="8"/>
      <c r="AB497" s="8"/>
      <c r="AC497" s="8"/>
      <c r="AD497" s="8"/>
      <c r="AE497" s="8"/>
      <c r="AI497" s="8"/>
      <c r="AJ497" s="8"/>
      <c r="AK497" s="8"/>
      <c r="AL497" s="8"/>
      <c r="AM497" s="8"/>
    </row>
    <row r="498" spans="3:39" x14ac:dyDescent="0.35">
      <c r="C498" s="8"/>
      <c r="D498" s="8"/>
      <c r="E498" s="8"/>
      <c r="F498" s="8"/>
      <c r="G498" s="8"/>
      <c r="K498" s="8"/>
      <c r="L498" s="8"/>
      <c r="M498" s="8"/>
      <c r="N498" s="8"/>
      <c r="O498" s="8"/>
      <c r="S498" s="8"/>
      <c r="T498" s="8"/>
      <c r="U498" s="8"/>
      <c r="V498" s="8"/>
      <c r="W498" s="8"/>
      <c r="AA498" s="8"/>
      <c r="AB498" s="8"/>
      <c r="AC498" s="8"/>
      <c r="AD498" s="8"/>
      <c r="AE498" s="8"/>
      <c r="AI498" s="8"/>
      <c r="AJ498" s="8"/>
      <c r="AK498" s="8"/>
      <c r="AL498" s="8"/>
      <c r="AM498" s="8"/>
    </row>
    <row r="499" spans="3:39" x14ac:dyDescent="0.35">
      <c r="C499" s="8"/>
      <c r="D499" s="8"/>
      <c r="E499" s="8"/>
      <c r="F499" s="8"/>
      <c r="G499" s="8"/>
      <c r="K499" s="8"/>
      <c r="L499" s="8"/>
      <c r="M499" s="8"/>
      <c r="N499" s="8"/>
      <c r="O499" s="8"/>
      <c r="S499" s="8"/>
      <c r="T499" s="8"/>
      <c r="U499" s="8"/>
      <c r="V499" s="8"/>
      <c r="W499" s="8"/>
      <c r="AA499" s="8"/>
      <c r="AB499" s="8"/>
      <c r="AC499" s="8"/>
      <c r="AD499" s="8"/>
      <c r="AE499" s="8"/>
      <c r="AI499" s="8"/>
      <c r="AJ499" s="8"/>
      <c r="AK499" s="8"/>
      <c r="AL499" s="8"/>
      <c r="AM499" s="8"/>
    </row>
    <row r="500" spans="3:39" x14ac:dyDescent="0.35">
      <c r="C500" s="8"/>
      <c r="D500" s="8"/>
      <c r="E500" s="8"/>
      <c r="F500" s="8"/>
      <c r="G500" s="8"/>
      <c r="K500" s="8"/>
      <c r="L500" s="8"/>
      <c r="M500" s="8"/>
      <c r="N500" s="8"/>
      <c r="O500" s="8"/>
      <c r="S500" s="8"/>
      <c r="T500" s="8"/>
      <c r="U500" s="8"/>
      <c r="V500" s="8"/>
      <c r="W500" s="8"/>
      <c r="AA500" s="8"/>
      <c r="AB500" s="8"/>
      <c r="AC500" s="8"/>
      <c r="AD500" s="8"/>
      <c r="AE500" s="8"/>
      <c r="AI500" s="8"/>
      <c r="AJ500" s="8"/>
      <c r="AK500" s="8"/>
      <c r="AL500" s="8"/>
      <c r="AM500" s="8"/>
    </row>
    <row r="501" spans="3:39" x14ac:dyDescent="0.35">
      <c r="C501" s="8"/>
      <c r="D501" s="8"/>
      <c r="E501" s="8"/>
      <c r="F501" s="8"/>
      <c r="G501" s="8"/>
      <c r="K501" s="8"/>
      <c r="L501" s="8"/>
      <c r="M501" s="8"/>
      <c r="N501" s="8"/>
      <c r="O501" s="8"/>
      <c r="S501" s="8"/>
      <c r="T501" s="8"/>
      <c r="U501" s="8"/>
      <c r="V501" s="8"/>
      <c r="W501" s="8"/>
      <c r="AA501" s="8"/>
      <c r="AB501" s="8"/>
      <c r="AC501" s="8"/>
      <c r="AD501" s="8"/>
      <c r="AE501" s="8"/>
      <c r="AI501" s="8"/>
      <c r="AJ501" s="8"/>
      <c r="AK501" s="8"/>
      <c r="AL501" s="8"/>
      <c r="AM501" s="8"/>
    </row>
    <row r="502" spans="3:39" x14ac:dyDescent="0.35">
      <c r="C502" s="8"/>
      <c r="D502" s="8"/>
      <c r="E502" s="8"/>
      <c r="F502" s="8"/>
      <c r="G502" s="8"/>
      <c r="K502" s="8"/>
      <c r="L502" s="8"/>
      <c r="M502" s="8"/>
      <c r="N502" s="8"/>
      <c r="O502" s="8"/>
      <c r="S502" s="8"/>
      <c r="T502" s="8"/>
      <c r="U502" s="8"/>
      <c r="V502" s="8"/>
      <c r="W502" s="8"/>
      <c r="AA502" s="8"/>
      <c r="AB502" s="8"/>
      <c r="AC502" s="8"/>
      <c r="AD502" s="8"/>
      <c r="AE502" s="8"/>
      <c r="AI502" s="8"/>
      <c r="AJ502" s="8"/>
      <c r="AK502" s="8"/>
      <c r="AL502" s="8"/>
      <c r="AM502" s="8"/>
    </row>
    <row r="503" spans="3:39" x14ac:dyDescent="0.35">
      <c r="C503" s="8"/>
      <c r="D503" s="8"/>
      <c r="E503" s="8"/>
      <c r="F503" s="8"/>
      <c r="G503" s="8"/>
      <c r="K503" s="8"/>
      <c r="L503" s="8"/>
      <c r="M503" s="8"/>
      <c r="N503" s="8"/>
      <c r="O503" s="8"/>
      <c r="S503" s="8"/>
      <c r="T503" s="8"/>
      <c r="U503" s="8"/>
      <c r="V503" s="8"/>
      <c r="W503" s="8"/>
      <c r="AA503" s="8"/>
      <c r="AB503" s="8"/>
      <c r="AC503" s="8"/>
      <c r="AD503" s="8"/>
      <c r="AE503" s="8"/>
      <c r="AI503" s="8"/>
      <c r="AJ503" s="8"/>
      <c r="AK503" s="8"/>
      <c r="AL503" s="8"/>
      <c r="AM503" s="8"/>
    </row>
    <row r="504" spans="3:39" x14ac:dyDescent="0.35">
      <c r="C504" s="8"/>
      <c r="D504" s="8"/>
      <c r="E504" s="8"/>
      <c r="F504" s="8"/>
      <c r="G504" s="8"/>
      <c r="K504" s="8"/>
      <c r="L504" s="8"/>
      <c r="M504" s="8"/>
      <c r="N504" s="8"/>
      <c r="O504" s="8"/>
      <c r="S504" s="8"/>
      <c r="T504" s="8"/>
      <c r="U504" s="8"/>
      <c r="V504" s="8"/>
      <c r="W504" s="8"/>
      <c r="AA504" s="8"/>
      <c r="AB504" s="8"/>
      <c r="AC504" s="8"/>
      <c r="AD504" s="8"/>
      <c r="AE504" s="8"/>
      <c r="AI504" s="8"/>
      <c r="AJ504" s="8"/>
      <c r="AK504" s="8"/>
      <c r="AL504" s="8"/>
      <c r="AM504" s="8"/>
    </row>
    <row r="505" spans="3:39" x14ac:dyDescent="0.35">
      <c r="C505" s="8"/>
      <c r="D505" s="8"/>
      <c r="E505" s="8"/>
      <c r="F505" s="8"/>
      <c r="G505" s="8"/>
      <c r="K505" s="8"/>
      <c r="L505" s="8"/>
      <c r="M505" s="8"/>
      <c r="N505" s="8"/>
      <c r="O505" s="8"/>
      <c r="S505" s="8"/>
      <c r="T505" s="8"/>
      <c r="U505" s="8"/>
      <c r="V505" s="8"/>
      <c r="W505" s="8"/>
      <c r="AA505" s="8"/>
      <c r="AB505" s="8"/>
      <c r="AC505" s="8"/>
      <c r="AD505" s="8"/>
      <c r="AE505" s="8"/>
      <c r="AI505" s="8"/>
      <c r="AJ505" s="8"/>
      <c r="AK505" s="8"/>
      <c r="AL505" s="8"/>
      <c r="AM505" s="8"/>
    </row>
    <row r="506" spans="3:39" x14ac:dyDescent="0.35">
      <c r="C506" s="8"/>
      <c r="D506" s="8"/>
      <c r="E506" s="8"/>
      <c r="F506" s="8"/>
      <c r="G506" s="8"/>
      <c r="K506" s="8"/>
      <c r="L506" s="8"/>
      <c r="M506" s="8"/>
      <c r="N506" s="8"/>
      <c r="O506" s="8"/>
      <c r="S506" s="8"/>
      <c r="T506" s="8"/>
      <c r="U506" s="8"/>
      <c r="V506" s="8"/>
      <c r="W506" s="8"/>
      <c r="AA506" s="8"/>
      <c r="AB506" s="8"/>
      <c r="AC506" s="8"/>
      <c r="AD506" s="8"/>
      <c r="AE506" s="8"/>
      <c r="AI506" s="8"/>
      <c r="AJ506" s="8"/>
      <c r="AK506" s="8"/>
      <c r="AL506" s="8"/>
      <c r="AM506" s="8"/>
    </row>
    <row r="507" spans="3:39" x14ac:dyDescent="0.35">
      <c r="C507" s="8"/>
      <c r="D507" s="8"/>
      <c r="E507" s="8"/>
      <c r="F507" s="8"/>
      <c r="G507" s="8"/>
      <c r="K507" s="8"/>
      <c r="L507" s="8"/>
      <c r="M507" s="8"/>
      <c r="N507" s="8"/>
      <c r="O507" s="8"/>
      <c r="S507" s="8"/>
      <c r="T507" s="8"/>
      <c r="U507" s="8"/>
      <c r="V507" s="8"/>
      <c r="W507" s="8"/>
      <c r="AA507" s="8"/>
      <c r="AB507" s="8"/>
      <c r="AC507" s="8"/>
      <c r="AD507" s="8"/>
      <c r="AE507" s="8"/>
      <c r="AI507" s="8"/>
      <c r="AJ507" s="8"/>
      <c r="AK507" s="8"/>
      <c r="AL507" s="8"/>
      <c r="AM507" s="8"/>
    </row>
    <row r="508" spans="3:39" x14ac:dyDescent="0.35">
      <c r="C508" s="8"/>
      <c r="D508" s="8"/>
      <c r="E508" s="8"/>
      <c r="F508" s="8"/>
      <c r="G508" s="8"/>
      <c r="K508" s="8"/>
      <c r="L508" s="8"/>
      <c r="M508" s="8"/>
      <c r="N508" s="8"/>
      <c r="O508" s="8"/>
      <c r="S508" s="8"/>
      <c r="T508" s="8"/>
      <c r="U508" s="8"/>
      <c r="V508" s="8"/>
      <c r="W508" s="8"/>
      <c r="AA508" s="8"/>
      <c r="AB508" s="8"/>
      <c r="AC508" s="8"/>
      <c r="AD508" s="8"/>
      <c r="AE508" s="8"/>
      <c r="AI508" s="8"/>
      <c r="AJ508" s="8"/>
      <c r="AK508" s="8"/>
      <c r="AL508" s="8"/>
      <c r="AM508" s="8"/>
    </row>
    <row r="509" spans="3:39" x14ac:dyDescent="0.35">
      <c r="C509" s="8"/>
      <c r="D509" s="8"/>
      <c r="E509" s="8"/>
      <c r="F509" s="8"/>
      <c r="G509" s="8"/>
      <c r="K509" s="8"/>
      <c r="L509" s="8"/>
      <c r="M509" s="8"/>
      <c r="N509" s="8"/>
      <c r="O509" s="8"/>
      <c r="S509" s="8"/>
      <c r="T509" s="8"/>
      <c r="U509" s="8"/>
      <c r="V509" s="8"/>
      <c r="W509" s="8"/>
      <c r="AA509" s="8"/>
      <c r="AB509" s="8"/>
      <c r="AC509" s="8"/>
      <c r="AD509" s="8"/>
      <c r="AE509" s="8"/>
      <c r="AI509" s="8"/>
      <c r="AJ509" s="8"/>
      <c r="AK509" s="8"/>
      <c r="AL509" s="8"/>
      <c r="AM509" s="8"/>
    </row>
    <row r="510" spans="3:39" x14ac:dyDescent="0.35">
      <c r="C510" s="8"/>
      <c r="D510" s="8"/>
      <c r="E510" s="8"/>
      <c r="F510" s="8"/>
      <c r="G510" s="8"/>
      <c r="K510" s="8"/>
      <c r="L510" s="8"/>
      <c r="M510" s="8"/>
      <c r="N510" s="8"/>
      <c r="O510" s="8"/>
      <c r="S510" s="8"/>
      <c r="T510" s="8"/>
      <c r="U510" s="8"/>
      <c r="V510" s="8"/>
      <c r="W510" s="8"/>
      <c r="AA510" s="8"/>
      <c r="AB510" s="8"/>
      <c r="AC510" s="8"/>
      <c r="AD510" s="8"/>
      <c r="AE510" s="8"/>
      <c r="AI510" s="8"/>
      <c r="AJ510" s="8"/>
      <c r="AK510" s="8"/>
      <c r="AL510" s="8"/>
      <c r="AM510" s="8"/>
    </row>
    <row r="511" spans="3:39" x14ac:dyDescent="0.35">
      <c r="C511" s="8"/>
      <c r="D511" s="8"/>
      <c r="E511" s="8"/>
      <c r="F511" s="8"/>
      <c r="G511" s="8"/>
      <c r="K511" s="8"/>
      <c r="L511" s="8"/>
      <c r="M511" s="8"/>
      <c r="N511" s="8"/>
      <c r="O511" s="8"/>
      <c r="S511" s="8"/>
      <c r="T511" s="8"/>
      <c r="U511" s="8"/>
      <c r="V511" s="8"/>
      <c r="W511" s="8"/>
      <c r="AA511" s="8"/>
      <c r="AB511" s="8"/>
      <c r="AC511" s="8"/>
      <c r="AD511" s="8"/>
      <c r="AE511" s="8"/>
      <c r="AI511" s="8"/>
      <c r="AJ511" s="8"/>
      <c r="AK511" s="8"/>
      <c r="AL511" s="8"/>
      <c r="AM511" s="8"/>
    </row>
    <row r="512" spans="3:39" x14ac:dyDescent="0.35">
      <c r="C512" s="8"/>
      <c r="D512" s="8"/>
      <c r="E512" s="8"/>
      <c r="F512" s="8"/>
      <c r="G512" s="8"/>
      <c r="K512" s="8"/>
      <c r="L512" s="8"/>
      <c r="M512" s="8"/>
      <c r="N512" s="8"/>
      <c r="O512" s="8"/>
      <c r="S512" s="8"/>
      <c r="T512" s="8"/>
      <c r="U512" s="8"/>
      <c r="V512" s="8"/>
      <c r="W512" s="8"/>
      <c r="AA512" s="8"/>
      <c r="AB512" s="8"/>
      <c r="AC512" s="8"/>
      <c r="AD512" s="8"/>
      <c r="AE512" s="8"/>
      <c r="AI512" s="8"/>
      <c r="AJ512" s="8"/>
      <c r="AK512" s="8"/>
      <c r="AL512" s="8"/>
      <c r="AM512" s="8"/>
    </row>
    <row r="513" spans="3:39" x14ac:dyDescent="0.35">
      <c r="C513" s="8"/>
      <c r="D513" s="8"/>
      <c r="E513" s="8"/>
      <c r="F513" s="8"/>
      <c r="G513" s="8"/>
      <c r="K513" s="8"/>
      <c r="L513" s="8"/>
      <c r="M513" s="8"/>
      <c r="N513" s="8"/>
      <c r="O513" s="8"/>
      <c r="S513" s="8"/>
      <c r="T513" s="8"/>
      <c r="U513" s="8"/>
      <c r="V513" s="8"/>
      <c r="W513" s="8"/>
      <c r="AA513" s="8"/>
      <c r="AB513" s="8"/>
      <c r="AC513" s="8"/>
      <c r="AD513" s="8"/>
      <c r="AE513" s="8"/>
      <c r="AI513" s="8"/>
      <c r="AJ513" s="8"/>
      <c r="AK513" s="8"/>
      <c r="AL513" s="8"/>
      <c r="AM513" s="8"/>
    </row>
  </sheetData>
  <mergeCells count="5">
    <mergeCell ref="J1:O1"/>
    <mergeCell ref="R1:W1"/>
    <mergeCell ref="Z1:AE1"/>
    <mergeCell ref="AH1:AM1"/>
    <mergeCell ref="B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H27"/>
  <sheetViews>
    <sheetView workbookViewId="0">
      <selection activeCell="B6" sqref="B6"/>
    </sheetView>
  </sheetViews>
  <sheetFormatPr defaultColWidth="8.84375" defaultRowHeight="15.5" x14ac:dyDescent="0.35"/>
  <cols>
    <col min="1" max="1" width="17.4609375" style="46" bestFit="1" customWidth="1"/>
    <col min="2" max="3" width="8.84375" style="40"/>
    <col min="4" max="4" width="9.765625" style="40" bestFit="1" customWidth="1"/>
    <col min="5" max="5" width="12.765625" style="40" bestFit="1" customWidth="1"/>
    <col min="6" max="7" width="9.765625" style="40" bestFit="1" customWidth="1"/>
    <col min="8" max="8" width="6.765625" style="40" bestFit="1" customWidth="1"/>
    <col min="9" max="16384" width="8.84375" style="40"/>
  </cols>
  <sheetData>
    <row r="1" spans="1:8" x14ac:dyDescent="0.35">
      <c r="A1" s="48" t="s">
        <v>42</v>
      </c>
      <c r="B1" s="49"/>
      <c r="C1" s="49"/>
      <c r="D1" s="49" t="s">
        <v>44</v>
      </c>
    </row>
    <row r="2" spans="1:8" x14ac:dyDescent="0.35">
      <c r="A2" s="48" t="s">
        <v>43</v>
      </c>
      <c r="B2" s="49"/>
      <c r="C2" s="49"/>
      <c r="D2" s="49"/>
    </row>
    <row r="3" spans="1:8" x14ac:dyDescent="0.35">
      <c r="A3" s="47"/>
      <c r="D3" s="41" t="s">
        <v>36</v>
      </c>
      <c r="E3" s="42" t="s">
        <v>31</v>
      </c>
      <c r="F3" s="41" t="s">
        <v>32</v>
      </c>
      <c r="G3" s="41" t="s">
        <v>33</v>
      </c>
      <c r="H3" s="41" t="s">
        <v>34</v>
      </c>
    </row>
    <row r="4" spans="1:8" x14ac:dyDescent="0.35">
      <c r="A4" s="47">
        <v>44774</v>
      </c>
      <c r="D4" s="43">
        <v>1</v>
      </c>
      <c r="E4" s="44">
        <v>43678</v>
      </c>
      <c r="F4" s="44">
        <v>43678</v>
      </c>
      <c r="G4" s="45">
        <v>43831</v>
      </c>
      <c r="H4" s="45">
        <v>44317</v>
      </c>
    </row>
    <row r="5" spans="1:8" x14ac:dyDescent="0.35">
      <c r="A5" s="47">
        <v>44927</v>
      </c>
      <c r="D5" s="43">
        <v>2</v>
      </c>
      <c r="E5" s="44">
        <v>43678</v>
      </c>
      <c r="F5" s="45">
        <v>44044</v>
      </c>
      <c r="G5" s="45">
        <v>44197</v>
      </c>
      <c r="H5" s="45">
        <v>44317</v>
      </c>
    </row>
    <row r="6" spans="1:8" x14ac:dyDescent="0.35">
      <c r="A6" s="46">
        <v>45139</v>
      </c>
      <c r="D6" s="43">
        <v>1</v>
      </c>
      <c r="E6" s="44">
        <v>43831</v>
      </c>
      <c r="F6" s="44">
        <v>43831</v>
      </c>
      <c r="G6" s="45">
        <v>43952</v>
      </c>
      <c r="H6" s="45">
        <v>44317</v>
      </c>
    </row>
    <row r="7" spans="1:8" x14ac:dyDescent="0.35">
      <c r="A7" s="46">
        <v>45292</v>
      </c>
      <c r="D7" s="43">
        <v>2</v>
      </c>
      <c r="E7" s="44">
        <v>43831</v>
      </c>
      <c r="F7" s="45">
        <v>44044</v>
      </c>
      <c r="G7" s="45">
        <v>44197</v>
      </c>
      <c r="H7" s="45">
        <v>44317</v>
      </c>
    </row>
    <row r="8" spans="1:8" x14ac:dyDescent="0.35">
      <c r="A8" s="46">
        <v>45505</v>
      </c>
      <c r="D8" s="43">
        <v>1</v>
      </c>
      <c r="E8" s="45">
        <v>44044</v>
      </c>
      <c r="F8" s="45">
        <v>44044</v>
      </c>
      <c r="G8" s="45">
        <v>44197</v>
      </c>
      <c r="H8" s="45">
        <v>44682</v>
      </c>
    </row>
    <row r="9" spans="1:8" x14ac:dyDescent="0.35">
      <c r="A9" s="46">
        <v>45658</v>
      </c>
      <c r="D9" s="43">
        <v>2</v>
      </c>
      <c r="E9" s="44">
        <v>44044</v>
      </c>
      <c r="F9" s="45">
        <v>44409</v>
      </c>
      <c r="G9" s="45">
        <v>44562</v>
      </c>
      <c r="H9" s="45">
        <v>44682</v>
      </c>
    </row>
    <row r="10" spans="1:8" x14ac:dyDescent="0.35">
      <c r="D10" s="43">
        <v>1</v>
      </c>
      <c r="E10" s="44">
        <v>44197</v>
      </c>
      <c r="F10" s="44">
        <v>44197</v>
      </c>
      <c r="G10" s="45">
        <v>44317</v>
      </c>
      <c r="H10" s="45">
        <v>44682</v>
      </c>
    </row>
    <row r="11" spans="1:8" x14ac:dyDescent="0.35">
      <c r="D11" s="43">
        <v>2</v>
      </c>
      <c r="E11" s="44">
        <v>44197</v>
      </c>
      <c r="F11" s="45">
        <v>44409</v>
      </c>
      <c r="G11" s="45">
        <v>44562</v>
      </c>
      <c r="H11" s="45">
        <v>44682</v>
      </c>
    </row>
    <row r="12" spans="1:8" x14ac:dyDescent="0.35">
      <c r="D12" s="43">
        <v>1</v>
      </c>
      <c r="E12" s="44">
        <v>44409</v>
      </c>
      <c r="F12" s="45">
        <v>44409</v>
      </c>
      <c r="G12" s="45">
        <v>44562</v>
      </c>
      <c r="H12" s="45">
        <v>45047</v>
      </c>
    </row>
    <row r="13" spans="1:8" x14ac:dyDescent="0.35">
      <c r="D13" s="43">
        <v>2</v>
      </c>
      <c r="E13" s="44">
        <v>44409</v>
      </c>
      <c r="F13" s="45">
        <v>44774</v>
      </c>
      <c r="G13" s="45">
        <v>44927</v>
      </c>
      <c r="H13" s="45">
        <v>45047</v>
      </c>
    </row>
    <row r="14" spans="1:8" x14ac:dyDescent="0.35">
      <c r="D14" s="43">
        <v>1</v>
      </c>
      <c r="E14" s="44">
        <v>44562</v>
      </c>
      <c r="F14" s="44">
        <v>44562</v>
      </c>
      <c r="G14" s="45">
        <v>44682</v>
      </c>
      <c r="H14" s="45">
        <v>45047</v>
      </c>
    </row>
    <row r="15" spans="1:8" x14ac:dyDescent="0.35">
      <c r="D15" s="43">
        <v>2</v>
      </c>
      <c r="E15" s="44">
        <v>44562</v>
      </c>
      <c r="F15" s="45">
        <v>44774</v>
      </c>
      <c r="G15" s="45">
        <v>44927</v>
      </c>
      <c r="H15" s="45">
        <v>45047</v>
      </c>
    </row>
    <row r="16" spans="1:8" x14ac:dyDescent="0.35">
      <c r="D16" s="43">
        <v>1</v>
      </c>
      <c r="E16" s="44">
        <v>44774</v>
      </c>
      <c r="F16" s="45">
        <v>44774</v>
      </c>
      <c r="G16" s="45">
        <v>44927</v>
      </c>
      <c r="H16" s="45">
        <v>45413</v>
      </c>
    </row>
    <row r="17" spans="4:8" x14ac:dyDescent="0.35">
      <c r="D17" s="43">
        <v>2</v>
      </c>
      <c r="E17" s="44">
        <v>44774</v>
      </c>
      <c r="F17" s="45">
        <v>45139</v>
      </c>
      <c r="G17" s="45">
        <v>45292</v>
      </c>
      <c r="H17" s="45">
        <v>45413</v>
      </c>
    </row>
    <row r="18" spans="4:8" x14ac:dyDescent="0.35">
      <c r="D18" s="43">
        <v>1</v>
      </c>
      <c r="E18" s="44">
        <v>44927</v>
      </c>
      <c r="F18" s="44">
        <v>44927</v>
      </c>
      <c r="G18" s="45">
        <v>45047</v>
      </c>
      <c r="H18" s="45">
        <v>45413</v>
      </c>
    </row>
    <row r="19" spans="4:8" x14ac:dyDescent="0.35">
      <c r="D19" s="43">
        <v>2</v>
      </c>
      <c r="E19" s="44">
        <v>44927</v>
      </c>
      <c r="F19" s="45">
        <v>45139</v>
      </c>
      <c r="G19" s="45">
        <v>45292</v>
      </c>
      <c r="H19" s="45">
        <v>45413</v>
      </c>
    </row>
    <row r="20" spans="4:8" x14ac:dyDescent="0.35">
      <c r="D20" s="43">
        <v>1</v>
      </c>
      <c r="E20" s="44">
        <v>45139</v>
      </c>
      <c r="F20" s="44">
        <v>45139</v>
      </c>
      <c r="G20" s="45">
        <v>45292</v>
      </c>
      <c r="H20" s="45">
        <v>45778</v>
      </c>
    </row>
    <row r="21" spans="4:8" x14ac:dyDescent="0.35">
      <c r="D21" s="43">
        <v>2</v>
      </c>
      <c r="E21" s="44">
        <v>45139</v>
      </c>
      <c r="F21" s="45">
        <v>45505</v>
      </c>
      <c r="G21" s="45">
        <v>45658</v>
      </c>
      <c r="H21" s="45">
        <v>45778</v>
      </c>
    </row>
    <row r="22" spans="4:8" x14ac:dyDescent="0.35">
      <c r="D22" s="43">
        <v>1</v>
      </c>
      <c r="E22" s="44">
        <v>45292</v>
      </c>
      <c r="F22" s="44">
        <v>45292</v>
      </c>
      <c r="G22" s="45">
        <v>45413</v>
      </c>
      <c r="H22" s="45">
        <v>45778</v>
      </c>
    </row>
    <row r="23" spans="4:8" x14ac:dyDescent="0.35">
      <c r="D23" s="43">
        <v>2</v>
      </c>
      <c r="E23" s="44">
        <v>45292</v>
      </c>
      <c r="F23" s="45">
        <v>45505</v>
      </c>
      <c r="G23" s="45">
        <v>45658</v>
      </c>
      <c r="H23" s="45">
        <v>45778</v>
      </c>
    </row>
    <row r="24" spans="4:8" x14ac:dyDescent="0.35">
      <c r="D24" s="43">
        <v>1</v>
      </c>
      <c r="E24" s="44">
        <v>45505</v>
      </c>
      <c r="F24" s="44">
        <v>45505</v>
      </c>
      <c r="G24" s="45">
        <v>45658</v>
      </c>
      <c r="H24" s="45">
        <v>46143</v>
      </c>
    </row>
    <row r="25" spans="4:8" x14ac:dyDescent="0.35">
      <c r="D25" s="43">
        <v>2</v>
      </c>
      <c r="E25" s="44">
        <v>45505</v>
      </c>
      <c r="F25" s="45">
        <v>45870</v>
      </c>
      <c r="G25" s="45">
        <v>46023</v>
      </c>
      <c r="H25" s="45">
        <v>46143</v>
      </c>
    </row>
    <row r="26" spans="4:8" x14ac:dyDescent="0.35">
      <c r="D26" s="43">
        <v>1</v>
      </c>
      <c r="E26" s="44">
        <v>45658</v>
      </c>
      <c r="F26" s="44">
        <v>45658</v>
      </c>
      <c r="G26" s="45">
        <v>45778</v>
      </c>
      <c r="H26" s="45">
        <v>46143</v>
      </c>
    </row>
    <row r="27" spans="4:8" x14ac:dyDescent="0.35">
      <c r="D27" s="43">
        <v>2</v>
      </c>
      <c r="E27" s="44">
        <v>45658</v>
      </c>
      <c r="F27" s="45">
        <v>45870</v>
      </c>
      <c r="G27" s="45">
        <v>46023</v>
      </c>
      <c r="H27" s="45">
        <v>46143</v>
      </c>
    </row>
  </sheetData>
  <pageMargins left="0.7" right="0.7" top="0.75" bottom="0.75" header="0.3" footer="0.3"/>
  <pageSetup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Loan Calc</vt:lpstr>
      <vt:lpstr>Yr 1 Loans</vt:lpstr>
      <vt:lpstr>Yr 2 Loans</vt:lpstr>
      <vt:lpstr>Inputs</vt:lpstr>
      <vt:lpstr>'Loan Calc'!Print_Area</vt:lpstr>
      <vt:lpstr>StartDates</vt:lpstr>
      <vt:lpstr>Total_Cost</vt:lpstr>
      <vt:lpstr>Total_Interest</vt:lpstr>
    </vt:vector>
  </TitlesOfParts>
  <Company>Columbia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 Spilker</dc:creator>
  <cp:lastModifiedBy>Eisner, Rachel</cp:lastModifiedBy>
  <cp:lastPrinted>2015-04-08T16:57:13Z</cp:lastPrinted>
  <dcterms:created xsi:type="dcterms:W3CDTF">2005-08-09T22:54:23Z</dcterms:created>
  <dcterms:modified xsi:type="dcterms:W3CDTF">2025-02-11T19:12:26Z</dcterms:modified>
</cp:coreProperties>
</file>